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1/1209 Revisión DCA-DTER-DT-A2201/"/>
    </mc:Choice>
  </mc:AlternateContent>
  <xr:revisionPtr revIDLastSave="17" documentId="11_A2F3616CF005398FF2521446FBB37D0D6D77C80B" xr6:coauthVersionLast="47" xr6:coauthVersionMax="47" xr10:uidLastSave="{244179C3-B29C-4A16-B5F7-5F720D78BB36}"/>
  <bookViews>
    <workbookView xWindow="12707" yWindow="-3920" windowWidth="25786" windowHeight="14133" xr2:uid="{00000000-000D-0000-FFFF-FFFF00000000}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  <c r="C2" i="4" l="1"/>
  <c r="B2" i="4"/>
  <c r="D2" i="4"/>
  <c r="A4" i="4" l="1"/>
  <c r="A3" i="4"/>
  <c r="D4" i="4" l="1"/>
  <c r="B4" i="4"/>
  <c r="C4" i="4"/>
  <c r="B3" i="4"/>
  <c r="C3" i="4"/>
  <c r="D3" i="4"/>
</calcChain>
</file>

<file path=xl/sharedStrings.xml><?xml version="1.0" encoding="utf-8"?>
<sst xmlns="http://schemas.openxmlformats.org/spreadsheetml/2006/main" count="147" uniqueCount="88">
  <si>
    <t>ENTE OPERADOR REGIONAL</t>
  </si>
  <si>
    <t>Documento de Conciliación de la Asignación de Derechos de Transmisión con período de validez Anual</t>
  </si>
  <si>
    <t xml:space="preserve"> </t>
  </si>
  <si>
    <t>Documento de Conciliación de la Asignación (DCA) de Derechos de Transmisión con período de validez Anual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</si>
  <si>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</si>
  <si>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</si>
  <si>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</si>
  <si>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</si>
  <si>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</si>
  <si>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</si>
  <si>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</si>
  <si>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</si>
  <si>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</si>
  <si>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</si>
  <si>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</si>
  <si>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</si>
  <si>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Id de Asignación</t>
  </si>
  <si>
    <t>A2201</t>
  </si>
  <si>
    <t>DSC202201A2201AGE0039300</t>
  </si>
  <si>
    <t>GUATEMALA</t>
  </si>
  <si>
    <t>Enero 2022 a Diciembre 2022</t>
  </si>
  <si>
    <t>1GGENALENR</t>
  </si>
  <si>
    <t>ALTERNATIVA DE ENERGIA RENOVABLE, S.A.</t>
  </si>
  <si>
    <t>DSC202201A2201AGE0111800</t>
  </si>
  <si>
    <t>1CCOMENGPG</t>
  </si>
  <si>
    <t>ENEL GREEN POWER GUATEMALA, SOCIEDAD ANÓNIMA</t>
  </si>
  <si>
    <t>DSC202201A2201AGE0116300</t>
  </si>
  <si>
    <t>1CCOMVIELG</t>
  </si>
  <si>
    <t>VITOL ELECTRICIDAD DE GUATEMALA, SOCIEDAD ANONIMA</t>
  </si>
  <si>
    <t>DSC202201A2201AGE0036900</t>
  </si>
  <si>
    <t>1GGENENSAJ</t>
  </si>
  <si>
    <t>ENERGIAS SAN JOSE, S.A.</t>
  </si>
  <si>
    <t>DSC202201A2201AGE0005200</t>
  </si>
  <si>
    <t>1GGENHIXAC</t>
  </si>
  <si>
    <t>HIDRO XACBAL S.A.</t>
  </si>
  <si>
    <t>DSC202201A2201AGE0035000</t>
  </si>
  <si>
    <t>1CCOMMERGU</t>
  </si>
  <si>
    <t>MERELEC GUATEMALA, S.A.</t>
  </si>
  <si>
    <t>DSC202201A2201AGE0027500</t>
  </si>
  <si>
    <t>1GGENOEGYC</t>
  </si>
  <si>
    <t>ORAZUL ENERGY GUATEMALA Y CIA. S.C.A.</t>
  </si>
  <si>
    <t>DSC202201A2201AGE0117700</t>
  </si>
  <si>
    <t>NICARAGUA</t>
  </si>
  <si>
    <t>4DENATRELBLU</t>
  </si>
  <si>
    <t>EMPRESA NACIONAL DE TRANSMISION ELECTRICA  (ENATREL- BLUEFIELDS)</t>
  </si>
  <si>
    <t>DSC202201A2201AGE0009900</t>
  </si>
  <si>
    <t>EL SALVADOR</t>
  </si>
  <si>
    <t>2D_D04</t>
  </si>
  <si>
    <t>EEO, S.A. DE C.V.</t>
  </si>
  <si>
    <t>DSC202201A2201AGE0010200</t>
  </si>
  <si>
    <t>2C_C03</t>
  </si>
  <si>
    <t>EXCELERGY, S.A. DE C.V.</t>
  </si>
  <si>
    <t>DSC202201A2201AGE0043700</t>
  </si>
  <si>
    <t>2C_C45</t>
  </si>
  <si>
    <t>INVERSIONES EN TRANSMISIÓN Y ENERGÍA CENTROAMERICANA, S.A. DE C.V.</t>
  </si>
  <si>
    <t>DSC202201A2201AGE0031300</t>
  </si>
  <si>
    <t>2C_C34</t>
  </si>
  <si>
    <t>ENERGIA, DESARROLLO Y CONSULTORIA, S.A. DE C.V.</t>
  </si>
  <si>
    <t>DSC202201A2201AGE0071800</t>
  </si>
  <si>
    <t>2C_C63</t>
  </si>
  <si>
    <t>COMERCIALIZADORA DE ENERGÍA PARA AMÉRICA S. A. DE C.V.</t>
  </si>
  <si>
    <t>DSC202201A2201AGE0076100</t>
  </si>
  <si>
    <t>2C_C65</t>
  </si>
  <si>
    <t>Electric Power Markets, Sociedad Anónima de Capital Variable</t>
  </si>
  <si>
    <t>DSC202201A2201AGE0052900</t>
  </si>
  <si>
    <t>2C_C55</t>
  </si>
  <si>
    <t>INTELLERGY S.A. DE C.V.</t>
  </si>
  <si>
    <t>DSC202201A2201AGE0011100</t>
  </si>
  <si>
    <t>2C_C08</t>
  </si>
  <si>
    <t>Mercados Eléctricos de Centroamérica, S.A. de C.V.</t>
  </si>
  <si>
    <t>DSC202201A2201AGE0018100</t>
  </si>
  <si>
    <t>PANAMA</t>
  </si>
  <si>
    <t>6GIDEALPMA</t>
  </si>
  <si>
    <t>Ideal Panamá, S.A.</t>
  </si>
  <si>
    <t>DSC202201A2201AGE0046300</t>
  </si>
  <si>
    <t>6GGENISA</t>
  </si>
  <si>
    <t>Generadora del Istmo, S.A.</t>
  </si>
  <si>
    <t>DSC202201A2201AGE0017300</t>
  </si>
  <si>
    <t>6GFORTUNA</t>
  </si>
  <si>
    <t>ENEL FORTUNA, S.A.</t>
  </si>
  <si>
    <t>DSC202201A2201AGE0056900</t>
  </si>
  <si>
    <t>6GGANA</t>
  </si>
  <si>
    <t>Gas Natural Atlantico, S de R.L.</t>
  </si>
  <si>
    <t>INGRESOS POR VENTA DE DERECHOS DE TRANSMISIÓN</t>
  </si>
  <si>
    <t>TOTAL</t>
  </si>
  <si>
    <t>Conciliación realizada el día 09 de diciembre de 2021 para Derechos de Transmisión anuales vigentes del 01 de enero de 2022 al 31 de diciembre de 2022</t>
  </si>
  <si>
    <t>Vigentes del 01 de enero al 31 de diciembre de 2022</t>
  </si>
  <si>
    <t>Jueves, 9 de diciembre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</si>
</sst>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yy;@"/>
    <numFmt numFmtId="165" formatCode="[$$-409]#,##0.00"/>
    <numFmt numFmtId="166" formatCode="[$$-440A]#,##0.00"/>
    <numFmt numFmtId="167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65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65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64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66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67" fontId="13" fillId="2" borderId="0" xfId="0" applyNumberFormat="1" applyFont="1" applyFill="1" applyAlignment="1">
      <alignment horizontal="center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883709</xdr:colOff>
      <xdr:row>14</xdr:row>
      <xdr:rowOff>99484</xdr:rowOff>
    </xdr:to>
    <xdr:pic>
      <xdr:nvPicPr>
        <xdr:cNvPr id="2237" name="Picture 1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221191</xdr:colOff>
      <xdr:row>20</xdr:row>
      <xdr:rowOff>99484</xdr:rowOff>
    </xdr:to>
    <xdr:pic>
      <xdr:nvPicPr>
        <xdr:cNvPr id="2238" name="Picture 1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766235</xdr:colOff>
      <xdr:row>4</xdr:row>
      <xdr:rowOff>33865</xdr:rowOff>
    </xdr:to>
    <xdr:pic>
      <xdr:nvPicPr>
        <xdr:cNvPr id="1143" name="Picture 3">
          <a:extLst>
            <a:ext uri="{FF2B5EF4-FFF2-40B4-BE49-F238E27FC236}">
              <a16:creationId xmlns:a16="http://schemas.microsoft.com/office/drawing/2014/main" id="{00000000-0008-0000-01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workbookViewId="0">
      <selection activeCell="A24" sqref="A24:F26"/>
    </sheetView>
  </sheetViews>
  <sheetFormatPr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44539</v>
      </c>
      <c r="C1" s="14"/>
      <c r="D1" s="14"/>
      <c r="E1" s="14"/>
      <c r="F1" s="14"/>
    </row>
    <row r="2" spans="1:6" x14ac:dyDescent="0.2">
      <c r="A2" s="35">
        <f>B1</f>
        <v>44539</v>
      </c>
      <c r="B2" s="14" t="str">
        <f>TEXT(A2,"dd")</f>
        <v>09</v>
      </c>
      <c r="C2" s="14" t="str">
        <f>TEXT(A2,"mmmm")</f>
        <v>December</v>
      </c>
      <c r="D2" s="14" t="str">
        <f>TEXT(A2,IF(ISNUMBER(TEXT(78,"YY")+0),"yyyy","aaaa"))</f>
        <v>2021</v>
      </c>
    </row>
    <row r="3" spans="1:6" x14ac:dyDescent="0.2">
      <c r="A3" s="35">
        <f>DATE(CONCATENATE(MID(D2,1,2),MID(A1,2,2)),MID(A1,4,2),1)</f>
        <v>44562</v>
      </c>
      <c r="B3" s="14" t="str">
        <f>TEXT(A3,"dd")</f>
        <v>01</v>
      </c>
      <c r="C3" s="14" t="str">
        <f>TEXT(A3,"mmmm")</f>
        <v>January</v>
      </c>
      <c r="D3" s="14" t="str">
        <f>TEXT(A3,IF(ISNUMBER(TEXT(78,"YY")+0),"yyyy","aaaa"))</f>
        <v>2022</v>
      </c>
    </row>
    <row r="4" spans="1:6" x14ac:dyDescent="0.2">
      <c r="A4" s="35">
        <f>DATE(CONCATENATE(MID(D2,1,2),MID(A1,2,2)),MID(A1,4,2),1) + 364</f>
        <v>44926</v>
      </c>
      <c r="B4" s="14" t="str">
        <f>TEXT(A4,"dd")</f>
        <v>31</v>
      </c>
      <c r="C4" s="14" t="str">
        <f>TEXT(A4,"mmmm")</f>
        <v>December</v>
      </c>
      <c r="D4" s="14" t="str">
        <f>TEXT(A4,IF(ISNUMBER(TEXT(78,"YY")+0),"yyyy","aaaa"))</f>
        <v>2022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">
        <v>17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2</v>
      </c>
      <c r="B31" s="43" t="s">
        <v>85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35"/>
  <sheetViews>
    <sheetView zoomScaleNormal="100" workbookViewId="0">
      <selection activeCell="G6" sqref="G6:H6"/>
    </sheetView>
  </sheetViews>
  <sheetFormatPr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8" t="s">
        <v>3</v>
      </c>
      <c r="B2" s="48"/>
      <c r="C2" s="48"/>
      <c r="D2" s="48"/>
      <c r="E2" s="48"/>
      <c r="F2" s="48"/>
      <c r="G2" s="48"/>
      <c r="H2" s="48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8" t="s">
        <v>86</v>
      </c>
      <c r="C3" s="48"/>
      <c r="D3" s="48"/>
      <c r="E3" s="48"/>
      <c r="F3" s="48"/>
      <c r="G3" s="48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9" t="s">
        <v>4</v>
      </c>
      <c r="D4" s="49"/>
      <c r="E4" s="49"/>
      <c r="F4" s="49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47" t="s">
        <v>87</v>
      </c>
      <c r="H6" s="47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">
        <v>17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50" t="s">
        <v>13</v>
      </c>
      <c r="B9" s="50"/>
      <c r="C9" s="50"/>
      <c r="D9" s="50"/>
      <c r="E9" s="50"/>
      <c r="F9" s="50"/>
      <c r="G9" s="50"/>
      <c r="H9" s="50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50" t="s">
        <v>14</v>
      </c>
      <c r="B10" s="50"/>
      <c r="C10" s="50"/>
      <c r="D10" s="50"/>
      <c r="E10" s="50"/>
      <c r="F10" s="50"/>
      <c r="G10" s="50"/>
      <c r="H10" s="50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5</v>
      </c>
      <c r="B12" s="24" t="s">
        <v>6</v>
      </c>
      <c r="C12" s="24" t="s">
        <v>7</v>
      </c>
      <c r="D12" s="24" t="s">
        <v>8</v>
      </c>
      <c r="E12" s="24" t="s">
        <v>9</v>
      </c>
      <c r="F12" s="24" t="s">
        <v>10</v>
      </c>
      <c r="G12" s="24" t="s">
        <v>11</v>
      </c>
      <c r="H12" s="24" t="s">
        <v>12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4" t="s">
        <v>15</v>
      </c>
      <c r="B13" s="45"/>
      <c r="C13" s="45"/>
      <c r="D13" s="45"/>
      <c r="E13" s="45"/>
      <c r="F13" s="45"/>
      <c r="G13" s="45"/>
      <c r="H13" s="46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1838.54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4167.43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1719.62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B17" s="18" t="s">
        <v>29</v>
      </c>
      <c r="C17" s="18" t="s">
        <v>19</v>
      </c>
      <c r="D17" s="18" t="s">
        <v>20</v>
      </c>
      <c r="E17" s="18" t="s">
        <v>30</v>
      </c>
      <c r="F17" s="18" t="s">
        <v>31</v>
      </c>
      <c r="G17" s="29">
        <v>1108.53</v>
      </c>
      <c r="H17" s="20">
        <v>0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18" t="s">
        <v>17</v>
      </c>
      <c r="B18" s="18" t="s">
        <v>32</v>
      </c>
      <c r="C18" s="18" t="s">
        <v>19</v>
      </c>
      <c r="D18" s="18" t="s">
        <v>20</v>
      </c>
      <c r="E18" s="18" t="s">
        <v>33</v>
      </c>
      <c r="F18" s="18" t="s">
        <v>34</v>
      </c>
      <c r="G18" s="29">
        <v>88642.47</v>
      </c>
      <c r="H18" s="20">
        <v>0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18" t="s">
        <v>17</v>
      </c>
      <c r="B19" s="18" t="s">
        <v>35</v>
      </c>
      <c r="C19" s="18" t="s">
        <v>19</v>
      </c>
      <c r="D19" s="18" t="s">
        <v>20</v>
      </c>
      <c r="E19" s="18" t="s">
        <v>36</v>
      </c>
      <c r="F19" s="18" t="s">
        <v>37</v>
      </c>
      <c r="G19" s="29">
        <v>438322.91</v>
      </c>
      <c r="H19" s="20">
        <v>0</v>
      </c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A20" s="18" t="s">
        <v>17</v>
      </c>
      <c r="B20" s="18" t="s">
        <v>38</v>
      </c>
      <c r="C20" s="18" t="s">
        <v>19</v>
      </c>
      <c r="D20" s="18" t="s">
        <v>20</v>
      </c>
      <c r="E20" s="18" t="s">
        <v>39</v>
      </c>
      <c r="F20" s="18" t="s">
        <v>40</v>
      </c>
      <c r="G20" s="29">
        <v>1551.93</v>
      </c>
      <c r="H20" s="20">
        <v>0</v>
      </c>
    </row>
    <row r="21" spans="1:18" x14ac:dyDescent="0.25">
      <c r="A21" s="18" t="s">
        <v>17</v>
      </c>
      <c r="B21" s="18" t="s">
        <v>41</v>
      </c>
      <c r="C21" s="18" t="s">
        <v>42</v>
      </c>
      <c r="D21" s="18" t="s">
        <v>20</v>
      </c>
      <c r="E21" s="18" t="s">
        <v>43</v>
      </c>
      <c r="F21" s="18" t="s">
        <v>44</v>
      </c>
      <c r="G21" s="29">
        <v>126568.13</v>
      </c>
      <c r="H21" s="20">
        <v>0</v>
      </c>
    </row>
    <row r="22" spans="1:18" x14ac:dyDescent="0.25">
      <c r="A22" s="18" t="s">
        <v>17</v>
      </c>
      <c r="B22" s="18" t="s">
        <v>45</v>
      </c>
      <c r="C22" s="18" t="s">
        <v>46</v>
      </c>
      <c r="D22" s="18" t="s">
        <v>20</v>
      </c>
      <c r="E22" s="18" t="s">
        <v>47</v>
      </c>
      <c r="F22" s="18" t="s">
        <v>48</v>
      </c>
      <c r="G22" s="29">
        <v>8445.8000000000011</v>
      </c>
      <c r="H22" s="20">
        <v>0</v>
      </c>
    </row>
    <row r="23" spans="1:18" x14ac:dyDescent="0.25">
      <c r="A23" s="18" t="s">
        <v>17</v>
      </c>
      <c r="B23" s="18" t="s">
        <v>49</v>
      </c>
      <c r="C23" s="18" t="s">
        <v>46</v>
      </c>
      <c r="D23" s="18" t="s">
        <v>20</v>
      </c>
      <c r="E23" s="18" t="s">
        <v>50</v>
      </c>
      <c r="F23" s="18" t="s">
        <v>51</v>
      </c>
      <c r="G23" s="29">
        <v>151050.56999999998</v>
      </c>
      <c r="H23" s="20">
        <v>0</v>
      </c>
    </row>
    <row r="24" spans="1:18" x14ac:dyDescent="0.25">
      <c r="A24" s="18" t="s">
        <v>17</v>
      </c>
      <c r="B24" s="18" t="s">
        <v>52</v>
      </c>
      <c r="C24" s="18" t="s">
        <v>46</v>
      </c>
      <c r="D24" s="18" t="s">
        <v>20</v>
      </c>
      <c r="E24" s="18" t="s">
        <v>53</v>
      </c>
      <c r="F24" s="18" t="s">
        <v>54</v>
      </c>
      <c r="G24" s="29">
        <v>9827.68</v>
      </c>
      <c r="H24" s="20">
        <v>0</v>
      </c>
    </row>
    <row r="25" spans="1:18" x14ac:dyDescent="0.25">
      <c r="A25" s="18" t="s">
        <v>17</v>
      </c>
      <c r="B25" s="18" t="s">
        <v>55</v>
      </c>
      <c r="C25" s="18" t="s">
        <v>46</v>
      </c>
      <c r="D25" s="18" t="s">
        <v>20</v>
      </c>
      <c r="E25" s="18" t="s">
        <v>56</v>
      </c>
      <c r="F25" s="18" t="s">
        <v>57</v>
      </c>
      <c r="G25" s="29">
        <v>174314.18</v>
      </c>
      <c r="H25" s="20">
        <v>0</v>
      </c>
    </row>
    <row r="26" spans="1:18" x14ac:dyDescent="0.25">
      <c r="A26" s="18" t="s">
        <v>17</v>
      </c>
      <c r="B26" s="18" t="s">
        <v>58</v>
      </c>
      <c r="C26" s="18" t="s">
        <v>46</v>
      </c>
      <c r="D26" s="18" t="s">
        <v>20</v>
      </c>
      <c r="E26" s="18" t="s">
        <v>59</v>
      </c>
      <c r="F26" s="18" t="s">
        <v>60</v>
      </c>
      <c r="G26" s="29">
        <v>9914.130000000001</v>
      </c>
      <c r="H26" s="20">
        <v>0</v>
      </c>
    </row>
    <row r="27" spans="1:18" x14ac:dyDescent="0.25">
      <c r="A27" s="18" t="s">
        <v>17</v>
      </c>
      <c r="B27" s="18" t="s">
        <v>61</v>
      </c>
      <c r="C27" s="18" t="s">
        <v>46</v>
      </c>
      <c r="D27" s="18" t="s">
        <v>20</v>
      </c>
      <c r="E27" s="18" t="s">
        <v>62</v>
      </c>
      <c r="F27" s="18" t="s">
        <v>63</v>
      </c>
      <c r="G27" s="29">
        <v>82598.200000000012</v>
      </c>
      <c r="H27" s="20">
        <v>0</v>
      </c>
    </row>
    <row r="28" spans="1:18" x14ac:dyDescent="0.25">
      <c r="A28" s="18" t="s">
        <v>17</v>
      </c>
      <c r="B28" s="18" t="s">
        <v>64</v>
      </c>
      <c r="C28" s="18" t="s">
        <v>46</v>
      </c>
      <c r="D28" s="18" t="s">
        <v>20</v>
      </c>
      <c r="E28" s="18" t="s">
        <v>65</v>
      </c>
      <c r="F28" s="18" t="s">
        <v>66</v>
      </c>
      <c r="G28" s="29">
        <v>1676.7300000000002</v>
      </c>
      <c r="H28" s="20">
        <v>0</v>
      </c>
    </row>
    <row r="29" spans="1:18" x14ac:dyDescent="0.25">
      <c r="A29" s="18" t="s">
        <v>17</v>
      </c>
      <c r="B29" s="18" t="s">
        <v>67</v>
      </c>
      <c r="C29" s="18" t="s">
        <v>46</v>
      </c>
      <c r="D29" s="18" t="s">
        <v>20</v>
      </c>
      <c r="E29" s="18" t="s">
        <v>68</v>
      </c>
      <c r="F29" s="18" t="s">
        <v>69</v>
      </c>
      <c r="G29" s="29">
        <v>3499.77</v>
      </c>
      <c r="H29" s="20">
        <v>0</v>
      </c>
    </row>
    <row r="30" spans="1:18" x14ac:dyDescent="0.25">
      <c r="A30" s="18" t="s">
        <v>17</v>
      </c>
      <c r="B30" s="18" t="s">
        <v>70</v>
      </c>
      <c r="C30" s="18" t="s">
        <v>71</v>
      </c>
      <c r="D30" s="18" t="s">
        <v>20</v>
      </c>
      <c r="E30" s="18" t="s">
        <v>72</v>
      </c>
      <c r="F30" s="18" t="s">
        <v>73</v>
      </c>
      <c r="G30" s="29">
        <v>689310.35000000009</v>
      </c>
      <c r="H30" s="20">
        <v>0</v>
      </c>
    </row>
    <row r="31" spans="1:18" x14ac:dyDescent="0.25">
      <c r="A31" s="18" t="s">
        <v>17</v>
      </c>
      <c r="B31" s="18" t="s">
        <v>74</v>
      </c>
      <c r="C31" s="18" t="s">
        <v>71</v>
      </c>
      <c r="D31" s="18" t="s">
        <v>20</v>
      </c>
      <c r="E31" s="18" t="s">
        <v>75</v>
      </c>
      <c r="F31" s="18" t="s">
        <v>76</v>
      </c>
      <c r="G31" s="29">
        <v>221226.87999999998</v>
      </c>
      <c r="H31" s="20">
        <v>0</v>
      </c>
    </row>
    <row r="32" spans="1:18" x14ac:dyDescent="0.25">
      <c r="A32" s="18" t="s">
        <v>17</v>
      </c>
      <c r="B32" s="18" t="s">
        <v>77</v>
      </c>
      <c r="C32" s="18" t="s">
        <v>71</v>
      </c>
      <c r="D32" s="18" t="s">
        <v>20</v>
      </c>
      <c r="E32" s="18" t="s">
        <v>78</v>
      </c>
      <c r="F32" s="18" t="s">
        <v>79</v>
      </c>
      <c r="G32" s="29">
        <v>106924.75</v>
      </c>
      <c r="H32" s="20">
        <v>0</v>
      </c>
    </row>
    <row r="33" spans="1:8" x14ac:dyDescent="0.25">
      <c r="A33" s="18" t="s">
        <v>17</v>
      </c>
      <c r="B33" s="18" t="s">
        <v>80</v>
      </c>
      <c r="C33" s="18" t="s">
        <v>71</v>
      </c>
      <c r="D33" s="18" t="s">
        <v>20</v>
      </c>
      <c r="E33" s="18" t="s">
        <v>81</v>
      </c>
      <c r="F33" s="18" t="s">
        <v>82</v>
      </c>
      <c r="G33" s="29">
        <v>15081.199999999997</v>
      </c>
      <c r="H33" s="20">
        <v>0</v>
      </c>
    </row>
    <row r="34" spans="1:8" x14ac:dyDescent="0.25">
      <c r="A34" s="18" t="s">
        <v>17</v>
      </c>
      <c r="D34" s="18" t="s">
        <v>20</v>
      </c>
      <c r="F34" s="18" t="s">
        <v>83</v>
      </c>
      <c r="G34" s="29">
        <v>0</v>
      </c>
      <c r="H34" s="20">
        <v>2137789.8000000003</v>
      </c>
    </row>
    <row r="35" spans="1:8" x14ac:dyDescent="0.25">
      <c r="F35" s="18" t="s">
        <v>84</v>
      </c>
      <c r="G35" s="29">
        <v>2137789.8000000003</v>
      </c>
      <c r="H35" s="20">
        <v>2137789.8000000003</v>
      </c>
    </row>
  </sheetData>
  <mergeCells count="7">
    <mergeCell ref="A13:H13"/>
    <mergeCell ref="G6:H6"/>
    <mergeCell ref="A2:H2"/>
    <mergeCell ref="B3:G3"/>
    <mergeCell ref="C4:F4"/>
    <mergeCell ref="A9:H9"/>
    <mergeCell ref="A10:H10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7039D2-37E2-4B4F-8846-B30D352CFC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608C9D-C4BF-43DE-A47D-1E78A3A659A2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3.xml><?xml version="1.0" encoding="utf-8"?>
<ds:datastoreItem xmlns:ds="http://schemas.openxmlformats.org/officeDocument/2006/customXml" ds:itemID="{C0ED5C1B-8557-495C-A5A5-25B8119F9A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PORTADA</vt:lpstr>
      <vt:lpstr>DCA</vt:lpstr>
      <vt:lpstr>DCA!Print_Titles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JOSE CARLOS TOL</cp:lastModifiedBy>
  <cp:lastPrinted>2011-10-31T20:31:09Z</cp:lastPrinted>
  <dcterms:created xsi:type="dcterms:W3CDTF">1996-11-27T10:00:04Z</dcterms:created>
  <dcterms:modified xsi:type="dcterms:W3CDTF">2021-12-09T23:25:02Z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