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Personales\GABRIEL\M2503\OFICIAL\PUBLICACIÓN\M2503\"/>
    </mc:Choice>
  </mc:AlternateContent>
  <xr:revisionPtr revIDLastSave="0" documentId="13_ncr:1_{02792625-04AD-4DDC-848B-065AE3066A0B}" xr6:coauthVersionLast="47" xr6:coauthVersionMax="47" xr10:uidLastSave="{00000000-0000-0000-0000-000000000000}"/>
  <bookViews>
    <workbookView xWindow="-120" yWindow="-120" windowWidth="29040" windowHeight="15840" tabRatio="746" xr2:uid="{00000000-000D-0000-FFFF-FFFF00000000}"/>
  </bookViews>
  <sheets>
    <sheet name="PORTADA" sheetId="4" r:id="rId1"/>
    <sheet name="SACEPTADAS" sheetId="7" r:id="rId2"/>
    <sheet name="SRECHAZADAS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4" l="1"/>
  <c r="C33" i="4"/>
  <c r="A7" i="7" l="1"/>
  <c r="A7" i="8"/>
  <c r="E27" i="4" l="1"/>
  <c r="B6" i="8" l="1"/>
  <c r="A2" i="8" s="1"/>
  <c r="B6" i="7"/>
  <c r="A2" i="7" s="1"/>
</calcChain>
</file>

<file path=xl/sharedStrings.xml><?xml version="1.0" encoding="utf-8"?>
<sst xmlns="http://schemas.openxmlformats.org/spreadsheetml/2006/main" count="85" uniqueCount="49">
  <si>
    <t>Código Agente</t>
  </si>
  <si>
    <t>Nodo Inyección</t>
  </si>
  <si>
    <t>Nodo Retiro</t>
  </si>
  <si>
    <t>Potencia Inyección</t>
  </si>
  <si>
    <t>Potencia Retiro</t>
  </si>
  <si>
    <t>Contenido:</t>
  </si>
  <si>
    <t>ENTE OPERADOR REGIONAL</t>
  </si>
  <si>
    <t>Tipo DT</t>
  </si>
  <si>
    <t>ID DE ASIGNACIÓN:</t>
  </si>
  <si>
    <t>Asignación:</t>
  </si>
  <si>
    <t>ADMINISTRADOR DEL MERCADO MAYORISTA</t>
  </si>
  <si>
    <t>Informe de Solicitudes Aceptadas y Rechazadas</t>
  </si>
  <si>
    <t>Código Agente Contraparte</t>
  </si>
  <si>
    <t>Potencia Solicitada</t>
  </si>
  <si>
    <t xml:space="preserve">ID Solicitud </t>
  </si>
  <si>
    <t>Tipo Solicitud</t>
  </si>
  <si>
    <t>Precio Ofertado</t>
  </si>
  <si>
    <t>Hoja</t>
  </si>
  <si>
    <t>SACEPTADAS</t>
  </si>
  <si>
    <t>SRECHAZADAS</t>
  </si>
  <si>
    <t>M2503</t>
  </si>
  <si>
    <t>ODTM250301000001</t>
  </si>
  <si>
    <t>1GGENHIXAC</t>
  </si>
  <si>
    <t>3DENEE</t>
  </si>
  <si>
    <t>Compra DT Mensual</t>
  </si>
  <si>
    <t>Derecho Firme</t>
  </si>
  <si>
    <t>ODTM250301000002</t>
  </si>
  <si>
    <t>1CCOMMERGU</t>
  </si>
  <si>
    <t>2C_C08</t>
  </si>
  <si>
    <t>ODTM250301000003</t>
  </si>
  <si>
    <t>1CCOMEDECS</t>
  </si>
  <si>
    <t>4DENATRELBLU</t>
  </si>
  <si>
    <t>ODTM250301000004</t>
  </si>
  <si>
    <t>ODTM250301000005</t>
  </si>
  <si>
    <t>2C_C34</t>
  </si>
  <si>
    <t>ODTM250301000006</t>
  </si>
  <si>
    <t>ODTM250301000007</t>
  </si>
  <si>
    <t>1CCOMBORAX</t>
  </si>
  <si>
    <t>2G_G02</t>
  </si>
  <si>
    <t>ODTM250301000008</t>
  </si>
  <si>
    <t>1CCOMCEPGT</t>
  </si>
  <si>
    <t>6GHBOQUERON</t>
  </si>
  <si>
    <t>ODTM250301000009</t>
  </si>
  <si>
    <t>6GPAGREENENE</t>
  </si>
  <si>
    <t>ODTM250301000010</t>
  </si>
  <si>
    <t>6GPAGREENPOW</t>
  </si>
  <si>
    <t>ODTM250302000001</t>
  </si>
  <si>
    <t>2G_C14</t>
  </si>
  <si>
    <t>1CCOMWATTS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</si>
</sst>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yy;@"/>
    <numFmt numFmtId="165" formatCode="[$$-409]#,##0.00"/>
    <numFmt numFmtId="166" formatCode="0.0000"/>
    <numFmt numFmtId="167" formatCode="0.000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5"/>
      <name val="Arial"/>
      <family val="2"/>
    </font>
    <font>
      <sz val="13"/>
      <name val="Arial"/>
      <family val="2"/>
    </font>
    <font>
      <sz val="10"/>
      <name val="Segoe UI"/>
      <family val="2"/>
    </font>
    <font>
      <sz val="10"/>
      <color theme="0"/>
      <name val="Segoe UI"/>
      <family val="2"/>
    </font>
    <font>
      <b/>
      <sz val="24"/>
      <name val="Segoe UI"/>
      <family val="2"/>
    </font>
    <font>
      <b/>
      <sz val="10"/>
      <name val="Segoe UI"/>
      <family val="2"/>
    </font>
    <font>
      <b/>
      <sz val="18"/>
      <name val="Segoe UI"/>
      <family val="2"/>
    </font>
    <font>
      <b/>
      <sz val="10"/>
      <color indexed="9"/>
      <name val="Segoe UI"/>
      <family val="2"/>
    </font>
    <font>
      <sz val="10"/>
      <color indexed="9"/>
      <name val="Segoe UI"/>
      <family val="2"/>
    </font>
    <font>
      <b/>
      <sz val="16"/>
      <name val="Segoe UI"/>
      <family val="2"/>
    </font>
    <font>
      <b/>
      <sz val="18"/>
      <color theme="0"/>
      <name val="Segoe UI"/>
      <family val="2"/>
    </font>
    <font>
      <b/>
      <sz val="12"/>
      <color indexed="9"/>
      <name val="Segoe UI"/>
      <family val="2"/>
    </font>
    <font>
      <b/>
      <sz val="5"/>
      <color indexed="9"/>
      <name val="Segoe UI"/>
      <family val="2"/>
    </font>
    <font>
      <sz val="5"/>
      <name val="Segoe UI"/>
      <family val="2"/>
    </font>
    <font>
      <b/>
      <u/>
      <sz val="18"/>
      <name val="Segoe UI"/>
      <family val="2"/>
    </font>
    <font>
      <b/>
      <sz val="14"/>
      <name val="Segoe UI"/>
      <family val="2"/>
    </font>
    <font>
      <b/>
      <sz val="13.5"/>
      <name val="Segoe UI"/>
      <family val="2"/>
    </font>
    <font>
      <sz val="12"/>
      <name val="Segoe UI"/>
      <family val="2"/>
    </font>
    <font>
      <sz val="10"/>
      <name val="Arial"/>
      <family val="2"/>
    </font>
    <font>
      <b/>
      <i/>
      <sz val="14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3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/>
      <right/>
      <top/>
      <bottom style="medium">
        <color indexed="48"/>
      </bottom>
      <diagonal/>
    </border>
  </borders>
  <cellStyleXfs count="4">
    <xf numFmtId="0" fontId="0" fillId="0" borderId="0"/>
    <xf numFmtId="0" fontId="1" fillId="0" borderId="0"/>
    <xf numFmtId="165" fontId="22" fillId="0" borderId="0"/>
    <xf numFmtId="165" fontId="1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1"/>
    <xf numFmtId="0" fontId="1" fillId="0" borderId="0" xfId="1" applyAlignment="1">
      <alignment horizontal="center"/>
    </xf>
    <xf numFmtId="0" fontId="6" fillId="2" borderId="0" xfId="0" applyFont="1" applyFill="1" applyAlignment="1">
      <alignment horizontal="left"/>
    </xf>
    <xf numFmtId="167" fontId="6" fillId="2" borderId="0" xfId="0" applyNumberFormat="1" applyFont="1" applyFill="1" applyAlignment="1">
      <alignment horizontal="right"/>
    </xf>
    <xf numFmtId="165" fontId="6" fillId="2" borderId="0" xfId="0" applyNumberFormat="1" applyFont="1" applyFill="1"/>
    <xf numFmtId="0" fontId="7" fillId="2" borderId="0" xfId="0" applyFont="1" applyFill="1"/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/>
    <xf numFmtId="14" fontId="12" fillId="2" borderId="0" xfId="0" applyNumberFormat="1" applyFont="1" applyFill="1"/>
    <xf numFmtId="0" fontId="13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/>
    <xf numFmtId="0" fontId="16" fillId="2" borderId="0" xfId="0" applyFont="1" applyFill="1" applyAlignment="1">
      <alignment horizontal="right"/>
    </xf>
    <xf numFmtId="0" fontId="17" fillId="2" borderId="0" xfId="0" applyFont="1" applyFill="1"/>
    <xf numFmtId="0" fontId="9" fillId="2" borderId="0" xfId="0" applyFont="1" applyFill="1" applyAlignment="1">
      <alignment horizontal="right"/>
    </xf>
    <xf numFmtId="0" fontId="6" fillId="2" borderId="0" xfId="0" applyFont="1" applyFill="1"/>
    <xf numFmtId="0" fontId="18" fillId="2" borderId="0" xfId="0" applyFont="1" applyFill="1"/>
    <xf numFmtId="0" fontId="19" fillId="2" borderId="0" xfId="0" applyFont="1" applyFill="1" applyAlignment="1">
      <alignment horizontal="right" vertical="center" wrapText="1"/>
    </xf>
    <xf numFmtId="0" fontId="20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21" fillId="2" borderId="0" xfId="0" applyFont="1" applyFill="1"/>
    <xf numFmtId="0" fontId="13" fillId="2" borderId="0" xfId="0" applyFont="1" applyFill="1" applyAlignment="1">
      <alignment vertical="center" wrapText="1"/>
    </xf>
    <xf numFmtId="0" fontId="6" fillId="2" borderId="0" xfId="1" applyFont="1" applyFill="1" applyAlignment="1">
      <alignment horizontal="left"/>
    </xf>
    <xf numFmtId="0" fontId="6" fillId="2" borderId="0" xfId="1" applyFont="1" applyFill="1" applyAlignment="1">
      <alignment horizontal="right"/>
    </xf>
    <xf numFmtId="165" fontId="6" fillId="2" borderId="0" xfId="1" applyNumberFormat="1" applyFont="1" applyFill="1"/>
    <xf numFmtId="165" fontId="6" fillId="2" borderId="0" xfId="1" applyNumberFormat="1" applyFont="1" applyFill="1" applyAlignment="1">
      <alignment horizontal="right"/>
    </xf>
    <xf numFmtId="0" fontId="9" fillId="2" borderId="0" xfId="1" applyFont="1" applyFill="1" applyAlignment="1">
      <alignment horizontal="right"/>
    </xf>
    <xf numFmtId="14" fontId="9" fillId="2" borderId="0" xfId="1" applyNumberFormat="1" applyFont="1" applyFill="1"/>
    <xf numFmtId="0" fontId="9" fillId="2" borderId="0" xfId="1" applyFont="1" applyFill="1" applyAlignment="1">
      <alignment horizontal="center"/>
    </xf>
    <xf numFmtId="0" fontId="6" fillId="2" borderId="0" xfId="1" applyFont="1" applyFill="1"/>
    <xf numFmtId="164" fontId="12" fillId="4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67" fontId="6" fillId="2" borderId="0" xfId="1" applyNumberFormat="1" applyFont="1" applyFill="1" applyAlignment="1">
      <alignment horizontal="right"/>
    </xf>
    <xf numFmtId="166" fontId="6" fillId="2" borderId="0" xfId="1" applyNumberFormat="1" applyFont="1" applyFill="1" applyAlignment="1">
      <alignment horizontal="right"/>
    </xf>
    <xf numFmtId="0" fontId="9" fillId="2" borderId="0" xfId="1" applyFont="1" applyFill="1" applyAlignment="1">
      <alignment horizontal="left"/>
    </xf>
    <xf numFmtId="0" fontId="1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right"/>
    </xf>
    <xf numFmtId="0" fontId="19" fillId="2" borderId="0" xfId="1" applyFont="1" applyFill="1" applyAlignment="1">
      <alignment horizontal="center"/>
    </xf>
    <xf numFmtId="0" fontId="23" fillId="2" borderId="2" xfId="1" applyFont="1" applyFill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2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6</xdr:col>
      <xdr:colOff>457202</xdr:colOff>
      <xdr:row>19</xdr:row>
      <xdr:rowOff>430693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0"/>
          <a:ext cx="6181727" cy="38692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1028700</xdr:colOff>
      <xdr:row>4</xdr:row>
      <xdr:rowOff>22861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879" b="14394"/>
        <a:stretch/>
      </xdr:blipFill>
      <xdr:spPr bwMode="auto">
        <a:xfrm>
          <a:off x="0" y="0"/>
          <a:ext cx="1028700" cy="8229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1028700</xdr:colOff>
      <xdr:row>4</xdr:row>
      <xdr:rowOff>22861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879" b="14394"/>
        <a:stretch/>
      </xdr:blipFill>
      <xdr:spPr bwMode="auto">
        <a:xfrm>
          <a:off x="0" y="0"/>
          <a:ext cx="1028700" cy="8229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showGridLines="0" tabSelected="1" zoomScaleNormal="100" workbookViewId="0">
      <selection activeCell="A24" sqref="A24:G24"/>
    </sheetView>
  </sheetViews>
  <sheetFormatPr baseColWidth="10" defaultColWidth="11.42578125" defaultRowHeight="14.25" x14ac:dyDescent="0.25"/>
  <cols>
    <col min="1" max="1" width="9.140625" style="20" customWidth="1"/>
    <col min="2" max="2" width="21" style="20" bestFit="1" customWidth="1"/>
    <col min="3" max="7" width="16.7109375" style="20" customWidth="1"/>
  </cols>
  <sheetData>
    <row r="1" spans="1:7" x14ac:dyDescent="0.25">
      <c r="A1" s="9" t="s">
        <v>20</v>
      </c>
      <c r="B1" s="9"/>
      <c r="C1" s="9" t="s">
        <v>10</v>
      </c>
      <c r="D1" s="9"/>
      <c r="E1" s="9"/>
      <c r="F1" s="9"/>
      <c r="G1" s="9"/>
    </row>
    <row r="20" spans="1:7" ht="37.5" x14ac:dyDescent="0.7">
      <c r="A20" s="41"/>
      <c r="B20" s="41"/>
      <c r="C20" s="41"/>
      <c r="D20" s="41"/>
      <c r="E20" s="41"/>
      <c r="F20" s="41"/>
      <c r="G20" s="41"/>
    </row>
    <row r="21" spans="1:7" s="1" customFormat="1" x14ac:dyDescent="0.25">
      <c r="A21" s="10"/>
      <c r="B21" s="10"/>
      <c r="C21" s="10"/>
      <c r="D21" s="10"/>
      <c r="E21" s="10"/>
      <c r="F21" s="10"/>
      <c r="G21" s="10"/>
    </row>
    <row r="22" spans="1:7" s="1" customFormat="1" x14ac:dyDescent="0.25">
      <c r="A22" s="10"/>
      <c r="B22" s="10"/>
      <c r="C22" s="10"/>
      <c r="D22" s="10"/>
      <c r="E22" s="10"/>
      <c r="F22" s="10"/>
      <c r="G22" s="10"/>
    </row>
    <row r="24" spans="1:7" ht="20.25" customHeight="1" x14ac:dyDescent="0.45">
      <c r="A24" s="42" t="s">
        <v>11</v>
      </c>
      <c r="B24" s="42"/>
      <c r="C24" s="42"/>
      <c r="D24" s="42"/>
      <c r="E24" s="42"/>
      <c r="F24" s="42"/>
      <c r="G24" s="42"/>
    </row>
    <row r="25" spans="1:7" s="1" customFormat="1" x14ac:dyDescent="0.25">
      <c r="A25" s="11"/>
      <c r="B25" s="11"/>
      <c r="C25" s="11"/>
      <c r="D25" s="11"/>
      <c r="E25" s="11"/>
      <c r="F25" s="11"/>
      <c r="G25" s="11"/>
    </row>
    <row r="26" spans="1:7" x14ac:dyDescent="0.25">
      <c r="A26" s="12"/>
      <c r="B26" s="12"/>
      <c r="C26" s="12"/>
      <c r="D26" s="12"/>
      <c r="E26" s="12"/>
      <c r="F26" s="13"/>
      <c r="G26" s="12"/>
    </row>
    <row r="27" spans="1:7" ht="27" x14ac:dyDescent="0.5">
      <c r="A27" s="43" t="s">
        <v>9</v>
      </c>
      <c r="B27" s="43"/>
      <c r="C27" s="43"/>
      <c r="D27" s="43"/>
      <c r="E27" s="14" t="str">
        <f>A1</f>
        <v>M2503</v>
      </c>
      <c r="F27" s="15"/>
      <c r="G27" s="16"/>
    </row>
    <row r="28" spans="1:7" s="2" customFormat="1" ht="8.25" x14ac:dyDescent="0.15">
      <c r="A28" s="17"/>
      <c r="B28" s="17"/>
      <c r="C28" s="17"/>
      <c r="D28" s="18"/>
      <c r="E28" s="18"/>
      <c r="F28" s="18"/>
      <c r="G28" s="18"/>
    </row>
    <row r="29" spans="1:7" s="1" customFormat="1" x14ac:dyDescent="0.25">
      <c r="A29" s="19"/>
      <c r="B29" s="19"/>
      <c r="C29" s="19"/>
      <c r="D29" s="19"/>
      <c r="E29" s="19"/>
      <c r="F29" s="20"/>
      <c r="G29" s="20"/>
    </row>
    <row r="30" spans="1:7" s="1" customFormat="1" x14ac:dyDescent="0.25">
      <c r="A30" s="20"/>
      <c r="B30" s="20"/>
      <c r="C30" s="20"/>
      <c r="D30" s="20"/>
      <c r="E30" s="20"/>
      <c r="F30" s="20"/>
      <c r="G30" s="20"/>
    </row>
    <row r="31" spans="1:7" s="1" customFormat="1" x14ac:dyDescent="0.25">
      <c r="A31" s="20"/>
      <c r="B31" s="20"/>
      <c r="C31" s="20"/>
      <c r="D31" s="20"/>
      <c r="E31" s="20"/>
      <c r="F31" s="20"/>
      <c r="G31" s="20"/>
    </row>
    <row r="32" spans="1:7" ht="26.25" x14ac:dyDescent="0.45">
      <c r="B32" s="21" t="s">
        <v>17</v>
      </c>
      <c r="C32" s="21" t="s">
        <v>5</v>
      </c>
      <c r="D32" s="21"/>
      <c r="E32" s="21"/>
    </row>
    <row r="33" spans="1:8" ht="20.25" customHeight="1" x14ac:dyDescent="0.25">
      <c r="A33" s="22">
        <v>1</v>
      </c>
      <c r="B33" s="40" t="s">
        <v>18</v>
      </c>
      <c r="C33" s="23" t="str">
        <f>"Solicitudes de DT " &amp; IF(LEFT(A1,1)="A", "Anuales","Mensuales") &amp; "  Aceptadas para la Asignación "&amp;A1</f>
        <v>Solicitudes de DT Mensuales  Aceptadas para la Asignación M2503</v>
      </c>
      <c r="D33" s="24"/>
      <c r="E33" s="24"/>
      <c r="F33" s="24"/>
      <c r="G33" s="24"/>
      <c r="H33" s="3"/>
    </row>
    <row r="34" spans="1:8" ht="20.25" customHeight="1" x14ac:dyDescent="0.25">
      <c r="A34" s="22">
        <v>2</v>
      </c>
      <c r="B34" s="40" t="s">
        <v>19</v>
      </c>
      <c r="C34" s="23" t="str">
        <f>"Solicitudes de DT " &amp; IF(LEFT(A1,1)="A", "Anuales","Mensuales") &amp; " Rechazadas para la Asignación "&amp;A1</f>
        <v>Solicitudes de DT Mensuales Rechazadas para la Asignación M2503</v>
      </c>
      <c r="D34" s="24"/>
      <c r="E34" s="24"/>
      <c r="F34" s="24"/>
      <c r="G34" s="24"/>
      <c r="H34" s="3"/>
    </row>
    <row r="35" spans="1:8" ht="25.5" x14ac:dyDescent="0.3">
      <c r="A35" s="25"/>
      <c r="B35" s="25"/>
      <c r="C35" s="26"/>
      <c r="D35" s="26"/>
      <c r="E35" s="26"/>
      <c r="F35" s="26"/>
      <c r="G35" s="26"/>
    </row>
    <row r="36" spans="1:8" ht="25.5" x14ac:dyDescent="0.25">
      <c r="C36" s="26"/>
      <c r="D36" s="26"/>
      <c r="E36" s="26"/>
      <c r="F36" s="26"/>
      <c r="G36" s="26"/>
    </row>
    <row r="37" spans="1:8" ht="25.5" x14ac:dyDescent="0.25">
      <c r="C37" s="26"/>
      <c r="D37" s="26"/>
      <c r="E37" s="26"/>
      <c r="F37" s="26"/>
      <c r="G37" s="26"/>
    </row>
    <row r="38" spans="1:8" ht="25.5" x14ac:dyDescent="0.25">
      <c r="C38" s="26"/>
      <c r="D38" s="26"/>
      <c r="E38" s="26"/>
      <c r="F38" s="26"/>
      <c r="G38" s="26"/>
    </row>
    <row r="39" spans="1:8" ht="25.5" x14ac:dyDescent="0.25">
      <c r="C39" s="26"/>
      <c r="D39" s="26"/>
      <c r="E39" s="26"/>
      <c r="F39" s="26"/>
      <c r="G39" s="26"/>
    </row>
  </sheetData>
  <mergeCells count="3">
    <mergeCell ref="A20:G20"/>
    <mergeCell ref="A24:G24"/>
    <mergeCell ref="A27:D27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8"/>
  <sheetViews>
    <sheetView showGridLines="0" workbookViewId="0">
      <selection activeCell="A8" sqref="A8"/>
    </sheetView>
  </sheetViews>
  <sheetFormatPr baseColWidth="10" defaultColWidth="11.42578125" defaultRowHeight="14.25" x14ac:dyDescent="0.25"/>
  <cols>
    <col min="1" max="1" width="20.28515625" style="27" customWidth="1"/>
    <col min="2" max="3" width="20" style="27" customWidth="1"/>
    <col min="4" max="5" width="15.42578125" style="27" customWidth="1"/>
    <col min="6" max="6" width="18.140625" style="27" bestFit="1" customWidth="1"/>
    <col min="7" max="7" width="30.140625" style="27" bestFit="1" customWidth="1"/>
    <col min="8" max="9" width="15.140625" style="38" customWidth="1"/>
    <col min="10" max="10" width="17.7109375" style="29" customWidth="1"/>
    <col min="11" max="16384" width="11.42578125" style="4"/>
  </cols>
  <sheetData>
    <row r="1" spans="1:10" x14ac:dyDescent="0.25">
      <c r="H1" s="28"/>
      <c r="I1" s="28"/>
    </row>
    <row r="2" spans="1:10" ht="20.25" x14ac:dyDescent="0.35">
      <c r="A2" s="44" t="str">
        <f>"SOLICITUDES DE DT " &amp; IF(LEFT(B6,1)="A","ANUALES","MENSUALES") &amp; " ACEPTADAS"</f>
        <v>SOLICITUDES DE DT MENSUALES ACEPTADAS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x14ac:dyDescent="0.25">
      <c r="H3" s="28"/>
      <c r="I3" s="28"/>
    </row>
    <row r="4" spans="1:10" x14ac:dyDescent="0.25">
      <c r="H4" s="28"/>
      <c r="I4" s="28"/>
      <c r="J4" s="30" t="s">
        <v>6</v>
      </c>
    </row>
    <row r="5" spans="1:10" x14ac:dyDescent="0.25">
      <c r="A5" s="28"/>
      <c r="B5" s="28"/>
      <c r="C5" s="28"/>
      <c r="D5" s="28"/>
      <c r="E5" s="31"/>
      <c r="F5" s="32"/>
      <c r="G5" s="33"/>
      <c r="H5" s="32"/>
      <c r="I5" s="34"/>
      <c r="J5" s="34"/>
    </row>
    <row r="6" spans="1:10" x14ac:dyDescent="0.25">
      <c r="A6" s="31" t="s">
        <v>8</v>
      </c>
      <c r="B6" s="39" t="str">
        <f>PORTADA!E27</f>
        <v>M2503</v>
      </c>
      <c r="C6" s="33"/>
      <c r="D6" s="28"/>
      <c r="E6" s="31"/>
      <c r="F6" s="32"/>
      <c r="G6" s="33"/>
      <c r="H6" s="32"/>
      <c r="I6" s="34"/>
      <c r="J6" s="34"/>
    </row>
    <row r="7" spans="1:10" ht="21" thickBot="1" x14ac:dyDescent="0.4">
      <c r="A7" s="45" t="str">
        <f>IF(A9="","No existieron solicitudes aceptadas","")</f>
        <v/>
      </c>
      <c r="B7" s="45"/>
      <c r="C7" s="45"/>
      <c r="D7" s="45"/>
      <c r="E7" s="45"/>
      <c r="F7" s="45"/>
      <c r="G7" s="45"/>
      <c r="H7" s="45"/>
      <c r="I7" s="45"/>
      <c r="J7" s="45"/>
    </row>
    <row r="8" spans="1:10" s="5" customFormat="1" ht="35.25" customHeight="1" thickBot="1" x14ac:dyDescent="0.25">
      <c r="A8" s="35" t="s">
        <v>14</v>
      </c>
      <c r="B8" s="36" t="s">
        <v>0</v>
      </c>
      <c r="C8" s="36" t="s">
        <v>12</v>
      </c>
      <c r="D8" s="36" t="s">
        <v>1</v>
      </c>
      <c r="E8" s="36" t="s">
        <v>2</v>
      </c>
      <c r="F8" s="36" t="s">
        <v>15</v>
      </c>
      <c r="G8" s="36" t="s">
        <v>7</v>
      </c>
      <c r="H8" s="36" t="s">
        <v>3</v>
      </c>
      <c r="I8" s="36" t="s">
        <v>4</v>
      </c>
      <c r="J8" s="36" t="s">
        <v>16</v>
      </c>
    </row>
    <row r="9" spans="1:10" x14ac:dyDescent="0.25">
      <c r="A9" s="6" t="s">
        <v>21</v>
      </c>
      <c r="B9" s="6" t="s">
        <v>22</v>
      </c>
      <c r="C9" s="6" t="s">
        <v>23</v>
      </c>
      <c r="D9" s="6">
        <v>1710</v>
      </c>
      <c r="E9" s="6">
        <v>3183</v>
      </c>
      <c r="F9" s="6" t="s">
        <v>24</v>
      </c>
      <c r="G9" s="6" t="s">
        <v>25</v>
      </c>
      <c r="H9" s="7">
        <v>2.7328000000000001</v>
      </c>
      <c r="I9" s="7">
        <v>2.44</v>
      </c>
      <c r="J9" s="8">
        <v>6400</v>
      </c>
    </row>
    <row r="10" spans="1:10" x14ac:dyDescent="0.25">
      <c r="A10" s="6" t="s">
        <v>26</v>
      </c>
      <c r="B10" s="6" t="s">
        <v>27</v>
      </c>
      <c r="C10" s="6" t="s">
        <v>28</v>
      </c>
      <c r="D10" s="6">
        <v>27131</v>
      </c>
      <c r="E10" s="6">
        <v>1710</v>
      </c>
      <c r="F10" s="6" t="s">
        <v>24</v>
      </c>
      <c r="G10" s="6" t="s">
        <v>25</v>
      </c>
      <c r="H10" s="7">
        <v>1.8928</v>
      </c>
      <c r="I10" s="7">
        <v>1.69</v>
      </c>
      <c r="J10" s="8">
        <v>2514.7199999999998</v>
      </c>
    </row>
    <row r="11" spans="1:10" x14ac:dyDescent="0.25">
      <c r="A11" s="6" t="s">
        <v>29</v>
      </c>
      <c r="B11" s="6" t="s">
        <v>30</v>
      </c>
      <c r="C11" s="6" t="s">
        <v>31</v>
      </c>
      <c r="D11" s="6">
        <v>1126</v>
      </c>
      <c r="E11" s="6">
        <v>4750</v>
      </c>
      <c r="F11" s="6" t="s">
        <v>24</v>
      </c>
      <c r="G11" s="6" t="s">
        <v>25</v>
      </c>
      <c r="H11" s="7">
        <v>11.2</v>
      </c>
      <c r="I11" s="7">
        <v>10</v>
      </c>
      <c r="J11" s="8">
        <v>37200</v>
      </c>
    </row>
    <row r="12" spans="1:10" x14ac:dyDescent="0.25">
      <c r="A12" s="6" t="s">
        <v>32</v>
      </c>
      <c r="B12" s="6" t="s">
        <v>30</v>
      </c>
      <c r="C12" s="6" t="s">
        <v>31</v>
      </c>
      <c r="D12" s="6">
        <v>1126</v>
      </c>
      <c r="E12" s="6">
        <v>4750</v>
      </c>
      <c r="F12" s="6" t="s">
        <v>24</v>
      </c>
      <c r="G12" s="6" t="s">
        <v>25</v>
      </c>
      <c r="H12" s="7">
        <v>11.2</v>
      </c>
      <c r="I12" s="7">
        <v>10</v>
      </c>
      <c r="J12" s="8">
        <v>7440</v>
      </c>
    </row>
    <row r="13" spans="1:10" x14ac:dyDescent="0.25">
      <c r="A13" s="6" t="s">
        <v>33</v>
      </c>
      <c r="B13" s="6" t="s">
        <v>30</v>
      </c>
      <c r="C13" s="6" t="s">
        <v>34</v>
      </c>
      <c r="D13" s="6">
        <v>27161</v>
      </c>
      <c r="E13" s="6">
        <v>1710</v>
      </c>
      <c r="F13" s="6" t="s">
        <v>24</v>
      </c>
      <c r="G13" s="6" t="s">
        <v>25</v>
      </c>
      <c r="H13" s="7">
        <v>1.8928</v>
      </c>
      <c r="I13" s="7">
        <v>1.69</v>
      </c>
      <c r="J13" s="8">
        <v>377.21</v>
      </c>
    </row>
    <row r="14" spans="1:10" x14ac:dyDescent="0.25">
      <c r="A14" s="6" t="s">
        <v>35</v>
      </c>
      <c r="B14" s="6" t="s">
        <v>30</v>
      </c>
      <c r="C14" s="6" t="s">
        <v>23</v>
      </c>
      <c r="D14" s="6">
        <v>1124</v>
      </c>
      <c r="E14" s="6">
        <v>3183</v>
      </c>
      <c r="F14" s="6" t="s">
        <v>24</v>
      </c>
      <c r="G14" s="6" t="s">
        <v>25</v>
      </c>
      <c r="H14" s="7">
        <v>11.2</v>
      </c>
      <c r="I14" s="7">
        <v>10</v>
      </c>
      <c r="J14" s="8">
        <v>22320</v>
      </c>
    </row>
    <row r="15" spans="1:10" x14ac:dyDescent="0.25">
      <c r="A15" s="6" t="s">
        <v>36</v>
      </c>
      <c r="B15" s="6" t="s">
        <v>37</v>
      </c>
      <c r="C15" s="6" t="s">
        <v>38</v>
      </c>
      <c r="D15" s="6">
        <v>28161</v>
      </c>
      <c r="E15" s="6">
        <v>1126</v>
      </c>
      <c r="F15" s="6" t="s">
        <v>24</v>
      </c>
      <c r="G15" s="6" t="s">
        <v>25</v>
      </c>
      <c r="H15" s="7">
        <v>1.8928</v>
      </c>
      <c r="I15" s="7">
        <v>1.69</v>
      </c>
      <c r="J15" s="8">
        <v>250</v>
      </c>
    </row>
    <row r="16" spans="1:10" x14ac:dyDescent="0.25">
      <c r="A16" s="6" t="s">
        <v>39</v>
      </c>
      <c r="B16" s="6" t="s">
        <v>40</v>
      </c>
      <c r="C16" s="6" t="s">
        <v>41</v>
      </c>
      <c r="D16" s="6">
        <v>6096</v>
      </c>
      <c r="E16" s="6">
        <v>1124</v>
      </c>
      <c r="F16" s="6" t="s">
        <v>24</v>
      </c>
      <c r="G16" s="6" t="s">
        <v>25</v>
      </c>
      <c r="H16" s="7">
        <v>5.6</v>
      </c>
      <c r="I16" s="7">
        <v>5</v>
      </c>
      <c r="J16" s="8">
        <v>18600</v>
      </c>
    </row>
    <row r="17" spans="1:10" x14ac:dyDescent="0.25">
      <c r="A17" s="6" t="s">
        <v>42</v>
      </c>
      <c r="B17" s="6" t="s">
        <v>40</v>
      </c>
      <c r="C17" s="6" t="s">
        <v>43</v>
      </c>
      <c r="D17" s="6">
        <v>6096</v>
      </c>
      <c r="E17" s="6">
        <v>1124</v>
      </c>
      <c r="F17" s="6" t="s">
        <v>24</v>
      </c>
      <c r="G17" s="6" t="s">
        <v>25</v>
      </c>
      <c r="H17" s="7">
        <v>5.6</v>
      </c>
      <c r="I17" s="7">
        <v>5</v>
      </c>
      <c r="J17" s="8">
        <v>18600</v>
      </c>
    </row>
    <row r="18" spans="1:10" x14ac:dyDescent="0.25">
      <c r="A18" s="6" t="s">
        <v>44</v>
      </c>
      <c r="B18" s="6" t="s">
        <v>40</v>
      </c>
      <c r="C18" s="6" t="s">
        <v>45</v>
      </c>
      <c r="D18" s="6">
        <v>6096</v>
      </c>
      <c r="E18" s="6">
        <v>1124</v>
      </c>
      <c r="F18" s="6" t="s">
        <v>24</v>
      </c>
      <c r="G18" s="6" t="s">
        <v>25</v>
      </c>
      <c r="H18" s="7">
        <v>5.6</v>
      </c>
      <c r="I18" s="7">
        <v>5</v>
      </c>
      <c r="J18" s="8">
        <v>18600</v>
      </c>
    </row>
    <row r="19" spans="1:10" x14ac:dyDescent="0.25">
      <c r="A19" s="6" t="s">
        <v>46</v>
      </c>
      <c r="B19" s="6" t="s">
        <v>47</v>
      </c>
      <c r="C19" s="6" t="s">
        <v>48</v>
      </c>
      <c r="D19" s="6">
        <v>28161</v>
      </c>
      <c r="E19" s="6">
        <v>1126</v>
      </c>
      <c r="F19" s="6" t="s">
        <v>24</v>
      </c>
      <c r="G19" s="6" t="s">
        <v>25</v>
      </c>
      <c r="H19" s="7">
        <v>1.8928</v>
      </c>
      <c r="I19" s="7">
        <v>1.69</v>
      </c>
      <c r="J19" s="8">
        <v>2514.7199999999998</v>
      </c>
    </row>
    <row r="20" spans="1:10" x14ac:dyDescent="0.25">
      <c r="A20" s="6"/>
      <c r="B20" s="6"/>
      <c r="C20" s="6"/>
      <c r="D20" s="6"/>
      <c r="E20" s="6"/>
      <c r="F20" s="6"/>
      <c r="G20" s="6"/>
      <c r="H20" s="7"/>
      <c r="I20" s="7"/>
      <c r="J20" s="8"/>
    </row>
    <row r="21" spans="1:10" x14ac:dyDescent="0.25">
      <c r="A21" s="6"/>
      <c r="B21" s="6"/>
      <c r="C21" s="6"/>
      <c r="D21" s="6"/>
      <c r="E21" s="6"/>
      <c r="F21" s="6"/>
      <c r="G21" s="6"/>
      <c r="H21" s="7"/>
      <c r="I21" s="7"/>
      <c r="J21" s="8"/>
    </row>
    <row r="22" spans="1:10" x14ac:dyDescent="0.25">
      <c r="A22" s="6"/>
      <c r="B22" s="6"/>
      <c r="C22" s="6"/>
      <c r="D22" s="6"/>
      <c r="E22" s="6"/>
      <c r="F22" s="6"/>
      <c r="G22" s="6"/>
      <c r="H22" s="7"/>
      <c r="I22" s="7"/>
      <c r="J22" s="8"/>
    </row>
    <row r="23" spans="1:10" x14ac:dyDescent="0.25">
      <c r="A23" s="6"/>
      <c r="B23" s="6"/>
      <c r="C23" s="6"/>
      <c r="D23" s="6"/>
      <c r="E23" s="6"/>
      <c r="F23" s="6"/>
      <c r="G23" s="6"/>
      <c r="H23" s="7"/>
      <c r="I23" s="7"/>
      <c r="J23" s="8"/>
    </row>
    <row r="24" spans="1:10" x14ac:dyDescent="0.25">
      <c r="A24" s="6"/>
      <c r="B24" s="6"/>
      <c r="C24" s="6"/>
      <c r="D24" s="6"/>
      <c r="E24" s="6"/>
      <c r="F24" s="6"/>
      <c r="G24" s="6"/>
      <c r="H24" s="7"/>
      <c r="I24" s="7"/>
      <c r="J24" s="8"/>
    </row>
    <row r="25" spans="1:10" x14ac:dyDescent="0.25">
      <c r="A25" s="6"/>
      <c r="B25" s="6"/>
      <c r="C25" s="6"/>
      <c r="D25" s="6"/>
      <c r="E25" s="6"/>
      <c r="F25" s="6"/>
      <c r="G25" s="6"/>
      <c r="H25" s="7"/>
      <c r="I25" s="7"/>
      <c r="J25" s="8"/>
    </row>
    <row r="26" spans="1:10" x14ac:dyDescent="0.25">
      <c r="A26" s="6"/>
      <c r="B26" s="6"/>
      <c r="C26" s="6"/>
      <c r="D26" s="6"/>
      <c r="E26" s="6"/>
      <c r="F26" s="6"/>
      <c r="G26" s="6"/>
      <c r="H26" s="7"/>
      <c r="I26" s="7"/>
      <c r="J26" s="8"/>
    </row>
    <row r="27" spans="1:10" x14ac:dyDescent="0.25">
      <c r="A27" s="6"/>
      <c r="B27" s="6"/>
      <c r="C27" s="6"/>
      <c r="D27" s="6"/>
      <c r="E27" s="6"/>
      <c r="F27" s="6"/>
      <c r="G27" s="6"/>
      <c r="H27" s="7"/>
      <c r="I27" s="7"/>
      <c r="J27" s="8"/>
    </row>
    <row r="28" spans="1:10" x14ac:dyDescent="0.25">
      <c r="A28" s="6"/>
      <c r="B28" s="6"/>
      <c r="C28" s="6"/>
      <c r="D28" s="6"/>
      <c r="E28" s="6"/>
      <c r="F28" s="6"/>
      <c r="G28" s="6"/>
      <c r="H28" s="7"/>
      <c r="I28" s="7"/>
      <c r="J28" s="8"/>
    </row>
    <row r="29" spans="1:10" x14ac:dyDescent="0.25">
      <c r="A29" s="6"/>
      <c r="B29" s="6"/>
      <c r="C29" s="6"/>
      <c r="D29" s="6"/>
      <c r="E29" s="6"/>
      <c r="F29" s="6"/>
      <c r="G29" s="6"/>
      <c r="H29" s="7"/>
      <c r="I29" s="7"/>
      <c r="J29" s="8"/>
    </row>
    <row r="30" spans="1:10" x14ac:dyDescent="0.25">
      <c r="A30" s="6"/>
      <c r="B30" s="6"/>
      <c r="C30" s="6"/>
      <c r="D30" s="6"/>
      <c r="E30" s="6"/>
      <c r="F30" s="6"/>
      <c r="G30" s="6"/>
      <c r="H30" s="7"/>
      <c r="I30" s="7"/>
      <c r="J30" s="8"/>
    </row>
    <row r="31" spans="1:10" x14ac:dyDescent="0.25">
      <c r="A31" s="6"/>
      <c r="B31" s="6"/>
      <c r="C31" s="6"/>
      <c r="D31" s="6"/>
      <c r="E31" s="6"/>
      <c r="F31" s="6"/>
      <c r="G31" s="6"/>
      <c r="H31" s="7"/>
      <c r="I31" s="7"/>
      <c r="J31" s="8"/>
    </row>
    <row r="32" spans="1:10" x14ac:dyDescent="0.25">
      <c r="A32" s="6"/>
      <c r="B32" s="6"/>
      <c r="C32" s="6"/>
      <c r="D32" s="6"/>
      <c r="E32" s="6"/>
      <c r="F32" s="6"/>
      <c r="G32" s="6"/>
      <c r="H32" s="7"/>
      <c r="I32" s="7"/>
      <c r="J32" s="8"/>
    </row>
    <row r="33" spans="1:10" x14ac:dyDescent="0.25">
      <c r="A33" s="6"/>
      <c r="B33" s="6"/>
      <c r="C33" s="6"/>
      <c r="D33" s="6"/>
      <c r="E33" s="6"/>
      <c r="F33" s="6"/>
      <c r="G33" s="6"/>
      <c r="H33" s="7"/>
      <c r="I33" s="7"/>
      <c r="J33" s="8"/>
    </row>
    <row r="34" spans="1:10" x14ac:dyDescent="0.25">
      <c r="A34" s="6"/>
      <c r="B34" s="6"/>
      <c r="C34" s="6"/>
      <c r="D34" s="6"/>
      <c r="E34" s="6"/>
      <c r="F34" s="6"/>
      <c r="G34" s="6"/>
      <c r="H34" s="7"/>
      <c r="I34" s="7"/>
      <c r="J34" s="8"/>
    </row>
    <row r="35" spans="1:10" x14ac:dyDescent="0.25">
      <c r="A35" s="6"/>
      <c r="B35" s="6"/>
      <c r="C35" s="6"/>
      <c r="D35" s="6"/>
      <c r="E35" s="6"/>
      <c r="F35" s="6"/>
      <c r="G35" s="6"/>
      <c r="H35" s="7"/>
      <c r="I35" s="7"/>
      <c r="J35" s="8"/>
    </row>
    <row r="36" spans="1:10" x14ac:dyDescent="0.25">
      <c r="A36" s="6"/>
      <c r="B36" s="6"/>
      <c r="C36" s="6"/>
      <c r="D36" s="6"/>
      <c r="E36" s="6"/>
      <c r="F36" s="6"/>
      <c r="G36" s="6"/>
      <c r="H36" s="7"/>
      <c r="I36" s="7"/>
      <c r="J36" s="8"/>
    </row>
    <row r="37" spans="1:10" x14ac:dyDescent="0.25">
      <c r="A37" s="6"/>
      <c r="B37" s="6"/>
      <c r="C37" s="6"/>
      <c r="D37" s="6"/>
      <c r="E37" s="6"/>
      <c r="F37" s="6"/>
      <c r="G37" s="6"/>
      <c r="H37" s="7"/>
      <c r="I37" s="7"/>
      <c r="J37" s="8"/>
    </row>
    <row r="38" spans="1:10" x14ac:dyDescent="0.25">
      <c r="A38" s="6"/>
      <c r="B38" s="6"/>
      <c r="C38" s="6"/>
      <c r="D38" s="6"/>
      <c r="E38" s="6"/>
      <c r="F38" s="6"/>
      <c r="G38" s="6"/>
      <c r="H38" s="7"/>
      <c r="I38" s="7"/>
      <c r="J38" s="8"/>
    </row>
    <row r="39" spans="1:10" x14ac:dyDescent="0.25">
      <c r="A39" s="6"/>
      <c r="B39" s="6"/>
      <c r="C39" s="6"/>
      <c r="D39" s="6"/>
      <c r="E39" s="6"/>
      <c r="F39" s="6"/>
      <c r="G39" s="6"/>
      <c r="H39" s="7"/>
      <c r="I39" s="7"/>
      <c r="J39" s="8"/>
    </row>
    <row r="40" spans="1:10" x14ac:dyDescent="0.25">
      <c r="A40" s="6"/>
      <c r="B40" s="6"/>
      <c r="C40" s="6"/>
      <c r="D40" s="6"/>
      <c r="E40" s="6"/>
      <c r="F40" s="6"/>
      <c r="G40" s="6"/>
      <c r="H40" s="7"/>
      <c r="I40" s="7"/>
      <c r="J40" s="8"/>
    </row>
    <row r="41" spans="1:10" x14ac:dyDescent="0.25">
      <c r="A41" s="6"/>
      <c r="B41" s="6"/>
      <c r="C41" s="6"/>
      <c r="D41" s="6"/>
      <c r="E41" s="6"/>
      <c r="F41" s="6"/>
      <c r="G41" s="6"/>
      <c r="H41" s="7"/>
      <c r="I41" s="7"/>
      <c r="J41" s="8"/>
    </row>
    <row r="42" spans="1:10" x14ac:dyDescent="0.25">
      <c r="A42" s="6"/>
      <c r="B42" s="6"/>
      <c r="C42" s="6"/>
      <c r="D42" s="6"/>
      <c r="E42" s="6"/>
      <c r="F42" s="6"/>
      <c r="G42" s="6"/>
      <c r="H42" s="7"/>
      <c r="I42" s="7"/>
      <c r="J42" s="8"/>
    </row>
    <row r="43" spans="1:10" x14ac:dyDescent="0.25">
      <c r="A43" s="6"/>
      <c r="B43" s="6"/>
      <c r="C43" s="6"/>
      <c r="D43" s="6"/>
      <c r="E43" s="6"/>
      <c r="F43" s="6"/>
      <c r="G43" s="6"/>
      <c r="H43" s="7"/>
      <c r="I43" s="7"/>
      <c r="J43" s="8"/>
    </row>
    <row r="44" spans="1:10" x14ac:dyDescent="0.25">
      <c r="A44" s="6"/>
      <c r="B44" s="6"/>
      <c r="C44" s="6"/>
      <c r="D44" s="6"/>
      <c r="E44" s="6"/>
      <c r="F44" s="6"/>
      <c r="G44" s="6"/>
      <c r="H44" s="7"/>
      <c r="I44" s="7"/>
      <c r="J44" s="8"/>
    </row>
    <row r="45" spans="1:10" x14ac:dyDescent="0.25">
      <c r="A45" s="6"/>
      <c r="B45" s="6"/>
      <c r="C45" s="6"/>
      <c r="D45" s="6"/>
      <c r="E45" s="6"/>
      <c r="F45" s="6"/>
      <c r="G45" s="6"/>
      <c r="H45" s="7"/>
      <c r="I45" s="7"/>
      <c r="J45" s="8"/>
    </row>
    <row r="46" spans="1:10" x14ac:dyDescent="0.25">
      <c r="A46" s="6"/>
      <c r="B46" s="6"/>
      <c r="C46" s="6"/>
      <c r="D46" s="6"/>
      <c r="E46" s="6"/>
      <c r="F46" s="6"/>
      <c r="G46" s="6"/>
      <c r="H46" s="7"/>
      <c r="I46" s="7"/>
      <c r="J46" s="8"/>
    </row>
    <row r="47" spans="1:10" x14ac:dyDescent="0.25">
      <c r="A47" s="6"/>
      <c r="B47" s="6"/>
      <c r="C47" s="6"/>
      <c r="D47" s="6"/>
      <c r="E47" s="6"/>
      <c r="F47" s="6"/>
      <c r="G47" s="6"/>
      <c r="H47" s="7"/>
      <c r="I47" s="7"/>
      <c r="J47" s="8"/>
    </row>
    <row r="48" spans="1:10" x14ac:dyDescent="0.25">
      <c r="A48" s="6"/>
      <c r="B48" s="6"/>
      <c r="C48" s="6"/>
      <c r="D48" s="6"/>
      <c r="E48" s="6"/>
      <c r="F48" s="6"/>
      <c r="G48" s="6"/>
      <c r="H48" s="7"/>
      <c r="I48" s="7"/>
      <c r="J48" s="8"/>
    </row>
    <row r="49" spans="1:10" x14ac:dyDescent="0.25">
      <c r="A49" s="6"/>
      <c r="B49" s="6"/>
      <c r="C49" s="6"/>
      <c r="D49" s="6"/>
      <c r="E49" s="6"/>
      <c r="F49" s="6"/>
      <c r="G49" s="6"/>
      <c r="H49" s="7"/>
      <c r="I49" s="7"/>
      <c r="J49" s="8"/>
    </row>
    <row r="50" spans="1:10" x14ac:dyDescent="0.25">
      <c r="A50" s="6"/>
      <c r="B50" s="6"/>
      <c r="C50" s="6"/>
      <c r="D50" s="6"/>
      <c r="E50" s="6"/>
      <c r="F50" s="6"/>
      <c r="G50" s="6"/>
      <c r="H50" s="37"/>
      <c r="I50" s="37"/>
    </row>
    <row r="51" spans="1:10" x14ac:dyDescent="0.25">
      <c r="A51" s="6"/>
      <c r="B51" s="6"/>
      <c r="C51" s="6"/>
      <c r="D51" s="6"/>
      <c r="E51" s="6"/>
      <c r="F51" s="6"/>
      <c r="G51" s="6"/>
      <c r="H51" s="37"/>
      <c r="I51" s="37"/>
    </row>
    <row r="52" spans="1:10" x14ac:dyDescent="0.25">
      <c r="A52" s="6"/>
      <c r="B52" s="6"/>
      <c r="C52" s="6"/>
      <c r="D52" s="6"/>
      <c r="E52" s="6"/>
      <c r="F52" s="6"/>
      <c r="G52" s="6"/>
      <c r="H52" s="37"/>
      <c r="I52" s="37"/>
    </row>
    <row r="53" spans="1:10" x14ac:dyDescent="0.25">
      <c r="A53" s="6"/>
      <c r="B53" s="6"/>
      <c r="C53" s="6"/>
      <c r="D53" s="6"/>
      <c r="E53" s="6"/>
      <c r="F53" s="6"/>
      <c r="G53" s="6"/>
      <c r="H53" s="37"/>
      <c r="I53" s="37"/>
    </row>
    <row r="54" spans="1:10" x14ac:dyDescent="0.25">
      <c r="A54" s="6"/>
      <c r="B54" s="6"/>
      <c r="C54" s="6"/>
      <c r="D54" s="6"/>
      <c r="E54" s="6"/>
      <c r="F54" s="6"/>
      <c r="G54" s="6"/>
      <c r="H54" s="37"/>
      <c r="I54" s="37"/>
    </row>
    <row r="55" spans="1:10" x14ac:dyDescent="0.25">
      <c r="A55" s="6"/>
      <c r="B55" s="6"/>
      <c r="C55" s="6"/>
      <c r="D55" s="6"/>
      <c r="E55" s="6"/>
      <c r="F55" s="6"/>
      <c r="G55" s="6"/>
      <c r="H55" s="37"/>
      <c r="I55" s="37"/>
    </row>
    <row r="56" spans="1:10" x14ac:dyDescent="0.25">
      <c r="A56" s="6"/>
      <c r="B56" s="6"/>
      <c r="C56" s="6"/>
      <c r="D56" s="6"/>
      <c r="E56" s="6"/>
      <c r="F56" s="6"/>
      <c r="G56" s="6"/>
      <c r="H56" s="37"/>
      <c r="I56" s="37"/>
    </row>
    <row r="57" spans="1:10" x14ac:dyDescent="0.25">
      <c r="A57" s="6"/>
      <c r="B57" s="6"/>
      <c r="C57" s="6"/>
      <c r="D57" s="6"/>
      <c r="E57" s="6"/>
      <c r="F57" s="6"/>
      <c r="G57" s="6"/>
      <c r="H57" s="37"/>
      <c r="I57" s="37"/>
    </row>
    <row r="58" spans="1:10" x14ac:dyDescent="0.25">
      <c r="A58" s="6"/>
      <c r="B58" s="6"/>
      <c r="D58" s="6"/>
      <c r="E58" s="6"/>
      <c r="F58" s="6"/>
      <c r="G58" s="6"/>
      <c r="H58" s="37"/>
      <c r="I58" s="37"/>
    </row>
  </sheetData>
  <mergeCells count="2">
    <mergeCell ref="A2:J2"/>
    <mergeCell ref="A7:J7"/>
  </mergeCells>
  <conditionalFormatting sqref="A9:J65483">
    <cfRule type="expression" dxfId="1" priority="1" stopIfTrue="1">
      <formula>$A9&lt;&gt;""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"/>
  <sheetViews>
    <sheetView showGridLines="0" zoomScaleNormal="100" zoomScalePageLayoutView="110" workbookViewId="0">
      <selection activeCell="A8" sqref="A8"/>
    </sheetView>
  </sheetViews>
  <sheetFormatPr baseColWidth="10" defaultColWidth="11.42578125" defaultRowHeight="14.25" x14ac:dyDescent="0.25"/>
  <cols>
    <col min="1" max="1" width="20.28515625" style="27" customWidth="1"/>
    <col min="2" max="2" width="20" style="27" customWidth="1"/>
    <col min="3" max="4" width="15.42578125" style="27" customWidth="1"/>
    <col min="5" max="5" width="17.7109375" style="27" customWidth="1"/>
    <col min="6" max="6" width="30.140625" style="27" bestFit="1" customWidth="1"/>
    <col min="7" max="7" width="15.140625" style="38" customWidth="1"/>
    <col min="8" max="8" width="17.7109375" style="29" customWidth="1"/>
    <col min="9" max="16384" width="11.42578125" style="4"/>
  </cols>
  <sheetData>
    <row r="1" spans="1:8" x14ac:dyDescent="0.25">
      <c r="G1" s="28"/>
    </row>
    <row r="2" spans="1:8" ht="20.25" x14ac:dyDescent="0.35">
      <c r="A2" s="44" t="str">
        <f>"SOLICITUDES DE DT " &amp; IF(LEFT(B6,1)="A","ANUALES","MENSUALES") &amp; " RECHAZADAS"</f>
        <v>SOLICITUDES DE DT MENSUALES RECHAZADAS</v>
      </c>
      <c r="B2" s="44"/>
      <c r="C2" s="44"/>
      <c r="D2" s="44"/>
      <c r="E2" s="44"/>
      <c r="F2" s="44"/>
      <c r="G2" s="44"/>
      <c r="H2" s="44"/>
    </row>
    <row r="3" spans="1:8" x14ac:dyDescent="0.25">
      <c r="G3" s="28"/>
    </row>
    <row r="4" spans="1:8" x14ac:dyDescent="0.25">
      <c r="G4" s="28"/>
      <c r="H4" s="30" t="s">
        <v>6</v>
      </c>
    </row>
    <row r="5" spans="1:8" x14ac:dyDescent="0.25">
      <c r="A5" s="28"/>
      <c r="B5" s="28"/>
      <c r="C5" s="28"/>
      <c r="D5" s="31"/>
      <c r="E5" s="32"/>
      <c r="F5" s="33"/>
      <c r="G5" s="32"/>
      <c r="H5" s="34"/>
    </row>
    <row r="6" spans="1:8" x14ac:dyDescent="0.25">
      <c r="A6" s="31" t="s">
        <v>8</v>
      </c>
      <c r="B6" s="39" t="str">
        <f>PORTADA!E27</f>
        <v>M2503</v>
      </c>
      <c r="C6" s="28"/>
      <c r="D6" s="31"/>
      <c r="E6" s="32"/>
      <c r="F6" s="33"/>
      <c r="G6" s="32"/>
      <c r="H6" s="34"/>
    </row>
    <row r="7" spans="1:8" ht="21" thickBot="1" x14ac:dyDescent="0.4">
      <c r="A7" s="45" t="str">
        <f>IF(A9="","No existieron solicitudes rechazadas","")</f>
        <v>No existieron solicitudes rechazadas</v>
      </c>
      <c r="B7" s="45"/>
      <c r="C7" s="45"/>
      <c r="D7" s="45"/>
      <c r="E7" s="45"/>
      <c r="F7" s="45"/>
      <c r="G7" s="45"/>
      <c r="H7" s="45"/>
    </row>
    <row r="8" spans="1:8" s="5" customFormat="1" ht="35.25" customHeight="1" thickBot="1" x14ac:dyDescent="0.25">
      <c r="A8" s="35" t="s">
        <v>14</v>
      </c>
      <c r="B8" s="36" t="s">
        <v>0</v>
      </c>
      <c r="C8" s="36" t="s">
        <v>1</v>
      </c>
      <c r="D8" s="36" t="s">
        <v>2</v>
      </c>
      <c r="E8" s="36" t="s">
        <v>15</v>
      </c>
      <c r="F8" s="36" t="s">
        <v>7</v>
      </c>
      <c r="G8" s="36" t="s">
        <v>13</v>
      </c>
      <c r="H8" s="36" t="s">
        <v>16</v>
      </c>
    </row>
    <row r="9" spans="1:8" x14ac:dyDescent="0.25">
      <c r="A9" s="6"/>
      <c r="B9" s="6"/>
      <c r="C9" s="6"/>
      <c r="D9" s="6"/>
      <c r="E9" s="6"/>
      <c r="F9" s="6"/>
      <c r="G9" s="7"/>
      <c r="H9" s="8"/>
    </row>
  </sheetData>
  <mergeCells count="2">
    <mergeCell ref="A2:H2"/>
    <mergeCell ref="A7:H7"/>
  </mergeCells>
  <conditionalFormatting sqref="A9:H65525">
    <cfRule type="expression" dxfId="0" priority="1" stopIfTrue="1">
      <formula>$A9&lt;&gt;""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RECHAZADAS&amp;RPágina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</vt:lpstr>
      <vt:lpstr>SACEPTADAS</vt:lpstr>
      <vt:lpstr>SRECHAZADAS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Cristian Peláez</cp:lastModifiedBy>
  <cp:lastPrinted>2014-12-05T18:16:40Z</cp:lastPrinted>
  <dcterms:created xsi:type="dcterms:W3CDTF">1996-11-27T10:00:04Z</dcterms:created>
  <dcterms:modified xsi:type="dcterms:W3CDTF">2025-02-07T20:15:46Z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	17418</vt:lpwstr>
  </property>
</Properties>
</file>