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Mensual\M2511\"/>
    </mc:Choice>
  </mc:AlternateContent>
  <bookViews>
    <workbookView xWindow="0" yWindow="0" windowWidth="1548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 fullCalcOnLoad="1"/>
</workbook>
</file>

<file path=xl/calcChain.xml><?xml version="1.0" encoding="utf-8"?>
<calcChain xmlns="http://schemas.openxmlformats.org/spreadsheetml/2006/main">
  <c r="A2" i="4" l="1"/>
  <c r="D2" i="4" s="1"/>
  <c r="C2" i="4"/>
  <c r="A27" i="4"/>
  <c r="B7" i="1" s="1"/>
  <c r="G6" i="1"/>
  <c r="A3" i="4" l="1"/>
  <c r="A4" i="4"/>
  <c r="B2" i="4"/>
  <c r="C4" i="4" l="1"/>
  <c r="B4" i="4"/>
  <c r="D4" i="4"/>
  <c r="B3" i="4"/>
  <c r="C3" i="4"/>
  <c r="D3" i="4"/>
  <c r="B3" i="1" l="1"/>
  <c r="B31" i="4"/>
</calcChain>
</file>

<file path=xl/sharedStrings.xml><?xml version="1.0" encoding="utf-8"?>
<sst xmlns="http://schemas.openxmlformats.org/spreadsheetml/2006/main" count="34" uniqueCount="29">
  <si>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</si>
  <si>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</si>
  <si>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</si>
  <si>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</si>
  <si>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</si>
  <si>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</si>
  <si>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</si>
  <si>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</si>
  <si>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</si>
  <si>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</si>
  <si>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</si>
  <si>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</si>
  <si>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</si>
  <si>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</si>
  <si>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</si>
  <si>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</si>
  <si>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</si>
  <si>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M2511</t>
  </si>
  <si>
    <t>DSC202511M2511AGE0121400</t>
  </si>
  <si>
    <t>GUATEMALA</t>
  </si>
  <si>
    <t>Noviembre 2025</t>
  </si>
  <si>
    <t>1CCOMEDECS</t>
  </si>
  <si>
    <t>EDECSA - GT, SOCIEDAD ANONIMA</t>
  </si>
  <si>
    <t>DSC202511M2511AGE0031300</t>
  </si>
  <si>
    <t>EL SALVADOR</t>
  </si>
  <si>
    <t>2C_C34</t>
  </si>
  <si>
    <t>ENERGIA, DESARROLLO Y CONSULTORIA, S.A. DE C.V.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</si>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</sst>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mm/dd/yyyy;@"/>
    <numFmt numFmtId="183" formatCode="[$$-409]#,##0.00"/>
    <numFmt numFmtId="187" formatCode="[$$-440A]#,##0.00"/>
    <numFmt numFmtId="192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83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83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82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87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92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/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45939</v>
      </c>
      <c r="C1" s="14"/>
      <c r="D1" s="14"/>
      <c r="E1" s="14"/>
      <c r="F1" s="14"/>
    </row>
    <row r="2" spans="1:6" x14ac:dyDescent="0.2">
      <c r="A2" s="35">
        <f>B1</f>
        <v>45939</v>
      </c>
      <c r="B2" s="14" t="str">
        <f>TEXT(A2,"dd")</f>
        <v>09</v>
      </c>
      <c r="C2" s="14" t="str">
        <f>TEXT(A2,"mmmm")</f>
        <v>octubre</v>
      </c>
      <c r="D2" s="14" t="str">
        <f>TEXT(A2,IF(ISNUMBER(TEXT(78,"YY")+0),"yyyy","aaaa"))</f>
        <v>2025</v>
      </c>
    </row>
    <row r="3" spans="1:6" x14ac:dyDescent="0.2">
      <c r="A3" s="35">
        <f>DATE(CONCATENATE(MID(D2,1,2),MID(A1,2,2)),MID(A1,4,2),1)</f>
        <v>45962</v>
      </c>
      <c r="B3" s="14" t="str">
        <f>TEXT(A3,"dd")</f>
        <v>01</v>
      </c>
      <c r="C3" s="14" t="str">
        <f>TEXT(A3,"mmmm")</f>
        <v>noviembre</v>
      </c>
      <c r="D3" s="14" t="str">
        <f>TEXT(A3,IF(ISNUMBER(TEXT(78,"YY")+0),"yyyy","aaaa"))</f>
        <v>2025</v>
      </c>
    </row>
    <row r="4" spans="1:6" x14ac:dyDescent="0.2">
      <c r="A4" s="35">
        <f>DATE(CONCATENATE(MID(D2,1,2),MID(A1,2,2)),MID(A1,4,2)+1,0)</f>
        <v>45991</v>
      </c>
      <c r="B4" s="14" t="str">
        <f>TEXT(A4,"dd")</f>
        <v>30</v>
      </c>
      <c r="C4" s="14" t="str">
        <f>TEXT(A4,"mmmm")</f>
        <v>noviembre</v>
      </c>
      <c r="D4" s="14" t="str">
        <f>TEXT(A4,IF(ISNUMBER(TEXT(78,"YY")+0),"yyyy","aaaa"))</f>
        <v>2025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M2511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tr">
        <f>CONCATENATE("Conciliación realizada el día ",B2," de ",C2, " de ",D2," para Derechos de Transmisión mensuales vigentes del ",B3," de ",C3," de ",D3," al ",B4," de ",C4, " de ",D4)</f>
        <v>Conciliación realizada el día 09 de octubre de 2025 para Derechos de Transmisión mensuales vigentes del 01 de noviembre de 2025 al 30 de noviembre de 2025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19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15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>CONCATENATE("Vigentes del ",PORTADA!B3," de ",PORTADA!C3," al ",PORTADA!B4," de ", PORTADA!C4, " de ",PORTADA!D4)</f>
        <v>Vigentes del 01 de noviembre al 30 de noviembre de 2025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2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45939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M2511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11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12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13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45778.77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B15" s="18" t="s">
        <v>23</v>
      </c>
      <c r="C15" s="18" t="s">
        <v>24</v>
      </c>
      <c r="D15" s="18" t="s">
        <v>20</v>
      </c>
      <c r="E15" s="18" t="s">
        <v>25</v>
      </c>
      <c r="F15" s="18" t="s">
        <v>26</v>
      </c>
      <c r="G15" s="29">
        <v>65607.259999999995</v>
      </c>
      <c r="H15" s="20">
        <v>0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A16" s="18" t="s">
        <v>17</v>
      </c>
      <c r="D16" s="18" t="s">
        <v>20</v>
      </c>
      <c r="F16" s="18" t="s">
        <v>27</v>
      </c>
      <c r="G16" s="29">
        <v>0</v>
      </c>
      <c r="H16" s="20">
        <v>111386.03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6:18" ht="14.25" customHeight="1" x14ac:dyDescent="0.25">
      <c r="F17" s="18" t="s">
        <v>28</v>
      </c>
      <c r="G17" s="29">
        <v>111386.03</v>
      </c>
      <c r="H17" s="20">
        <v>111386.03</v>
      </c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6:18" x14ac:dyDescent="0.25">
      <c r="J18" s="30"/>
      <c r="K18" s="30"/>
      <c r="L18" s="30"/>
      <c r="M18" s="30"/>
      <c r="N18" s="30"/>
      <c r="O18" s="30"/>
      <c r="P18" s="30"/>
      <c r="Q18" s="30"/>
      <c r="R18" s="30"/>
    </row>
    <row r="19" spans="6:18" x14ac:dyDescent="0.25">
      <c r="J19" s="30"/>
      <c r="K19" s="30"/>
      <c r="L19" s="30"/>
      <c r="M19" s="30"/>
      <c r="N19" s="30"/>
      <c r="O19" s="30"/>
      <c r="P19" s="30"/>
      <c r="Q19" s="30"/>
      <c r="R19" s="30"/>
    </row>
  </sheetData>
  <mergeCells count="7">
    <mergeCell ref="A2:H2"/>
    <mergeCell ref="B3:G3"/>
    <mergeCell ref="C4:F4"/>
    <mergeCell ref="A9:H9"/>
    <mergeCell ref="A10:H10"/>
    <mergeCell ref="A13:H13"/>
    <mergeCell ref="G6:H6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33540637-D992-4436-A5C7-9CEAB704A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EC42CC-B1DA-47E3-A152-B9DAC6F219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F89F3A-60D0-43A5-BD9F-199851B0547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SIIM</cp:lastModifiedBy>
  <cp:lastPrinted>2011-10-31T20:31:09Z</cp:lastPrinted>
  <dcterms:created xsi:type="dcterms:W3CDTF">1996-11-27T10:00:04Z</dcterms:created>
  <dcterms:modified xsi:type="dcterms:W3CDTF">2025-10-09T14:12:10Z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