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508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D2" i="4" s="1"/>
  <c r="A27" i="4"/>
  <c r="B7" i="1" s="1"/>
  <c r="C2" i="4" l="1"/>
  <c r="G6" i="1"/>
  <c r="A3" i="4"/>
  <c r="A4" i="4"/>
  <c r="B2" i="4"/>
  <c r="C4" i="4" l="1"/>
  <c r="B4" i="4"/>
  <c r="D4" i="4"/>
  <c r="C3" i="4"/>
  <c r="B3" i="4"/>
  <c r="D3" i="4"/>
  <c r="B3" i="1" l="1"/>
  <c r="B31" i="4"/>
</calcChain>
</file>

<file path=xl/sharedStrings.xml><?xml version="1.0" encoding="utf-8"?>
<sst xmlns="http://schemas.openxmlformats.org/spreadsheetml/2006/main" count="40" uniqueCount="32">
  <si>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</si>
  <si>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</si>
  <si>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</si>
  <si>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</si>
  <si>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</si>
  <si>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</si>
  <si>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</si>
  <si>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</si>
  <si>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</si>
  <si>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</si>
  <si>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</si>
  <si>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</si>
  <si>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</si>
  <si>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</si>
  <si>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</si>
  <si>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</si>
  <si>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</si>
  <si>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M2508</t>
  </si>
  <si>
    <t>DSC202508M2508AGE0121400</t>
  </si>
  <si>
    <t>GUATEMALA</t>
  </si>
  <si>
    <t>Agosto 2025</t>
  </si>
  <si>
    <t>1CCOMEDECS</t>
  </si>
  <si>
    <t>EDECSA - GT, SOCIEDAD ANONIMA</t>
  </si>
  <si>
    <t>DSC202508M2508AGE0117700</t>
  </si>
  <si>
    <t>NICARAGUA</t>
  </si>
  <si>
    <t>4DENATRELBLU</t>
  </si>
  <si>
    <t>EMPRESA NACIONAL DE TRANSMISION ELECTRICA  (ENATREL- BLUEFIELDS)</t>
  </si>
  <si>
    <t>DSC202508M2508AGE0023900</t>
  </si>
  <si>
    <t>4GDISNORTE</t>
  </si>
  <si>
    <t>DISTRIBUIDORA DE ELECTRICIDAD DEL NORTE, S. 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</si>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</sst>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45847</v>
      </c>
      <c r="C1" s="14"/>
      <c r="D1" s="14"/>
      <c r="E1" s="14"/>
      <c r="F1" s="14"/>
    </row>
    <row r="2" spans="1:6" x14ac:dyDescent="0.2">
      <c r="A2" s="35">
        <f>B1</f>
        <v>45847</v>
      </c>
      <c r="B2" s="14" t="str">
        <f>TEXT(A2,"dd")</f>
        <v>09</v>
      </c>
      <c r="C2" s="14" t="str">
        <f>TEXT(A2,"mmmm")</f>
        <v>julio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45870</v>
      </c>
      <c r="B3" s="14" t="str">
        <f>TEXT(A3,"dd")</f>
        <v>01</v>
      </c>
      <c r="C3" s="14" t="str">
        <f>TEXT(A3,"mmmm")</f>
        <v>agosto</v>
      </c>
      <c r="D3" s="14" t="str">
        <f>TEXT(A3,IF(ISNUMBER(TEXT(78,"YY")+0),"yyyy","aaaa"))</f>
        <v>2025</v>
      </c>
    </row>
    <row r="4" spans="1:6" x14ac:dyDescent="0.2">
      <c r="A4" s="35">
        <f>DATE(CONCATENATE(MID(D2,1,2),MID(A1,2,2)),MID(A1,4,2)+1,0)</f>
        <v>45900</v>
      </c>
      <c r="B4" s="14" t="str">
        <f>TEXT(A4,"dd")</f>
        <v>31</v>
      </c>
      <c r="C4" s="14" t="str">
        <f>TEXT(A4,"mmmm")</f>
        <v>agosto</v>
      </c>
      <c r="D4" s="14" t="str">
        <f>TEXT(A4,IF(ISNUMBER(TEXT(78,"YY")+0),"yyyy","aaaa"))</f>
        <v>2025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M2508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julio de 2025 para Derechos de Transmisión mensuales vigentes del 01 de agosto de 2025 al 31 de agosto de 2025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agosto al 31 de agosto de 2025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45847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M2508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129.18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24</v>
      </c>
      <c r="D15" s="18" t="s">
        <v>20</v>
      </c>
      <c r="E15" s="18" t="s">
        <v>25</v>
      </c>
      <c r="F15" s="18" t="s">
        <v>26</v>
      </c>
      <c r="G15" s="29">
        <v>328.19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27</v>
      </c>
      <c r="C16" s="18" t="s">
        <v>24</v>
      </c>
      <c r="D16" s="18" t="s">
        <v>20</v>
      </c>
      <c r="E16" s="18" t="s">
        <v>28</v>
      </c>
      <c r="F16" s="18" t="s">
        <v>29</v>
      </c>
      <c r="G16" s="29">
        <v>90.34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D17" s="18" t="s">
        <v>20</v>
      </c>
      <c r="F17" s="18" t="s">
        <v>30</v>
      </c>
      <c r="G17" s="29">
        <v>0</v>
      </c>
      <c r="H17" s="20">
        <v>547.71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F18" s="18" t="s">
        <v>31</v>
      </c>
      <c r="G18" s="29">
        <v>547.71</v>
      </c>
      <c r="H18" s="20">
        <v>547.71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AA753E-6722-42DF-975D-CD55C0C89A0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2025-07-09T14:37:20Z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