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Publicas\Pendientes\SADT\Mensual\M2506\"/>
    </mc:Choice>
  </mc:AlternateContent>
  <bookViews>
    <workbookView xWindow="0" yWindow="0" windowWidth="15480" windowHeight="11640"/>
  </bookViews>
  <sheets>
    <sheet name="PORTADA" sheetId="4" r:id="rId1"/>
    <sheet name="DCA" sheetId="1" r:id="rId2"/>
  </sheets>
  <definedNames>
    <definedName name="_xlnm.Print_Titles" localSheetId="1">DCA!$7:$12</definedName>
  </definedNames>
  <calcPr calcId="152511" fullCalcOnLoad="1"/>
</workbook>
</file>

<file path=xl/calcChain.xml><?xml version="1.0" encoding="utf-8"?>
<calcChain xmlns="http://schemas.openxmlformats.org/spreadsheetml/2006/main">
  <c r="A2" i="4" l="1"/>
  <c r="D2" i="4" s="1"/>
  <c r="C2" i="4"/>
  <c r="A27" i="4"/>
  <c r="B7" i="1" s="1"/>
  <c r="G6" i="1" l="1"/>
  <c r="A4" i="4"/>
  <c r="A3" i="4"/>
  <c r="B2" i="4"/>
  <c r="C3" i="4" l="1"/>
  <c r="B3" i="4"/>
  <c r="D3" i="4"/>
  <c r="C4" i="4"/>
  <c r="B4" i="4"/>
  <c r="D4" i="4"/>
  <c r="B3" i="1" l="1"/>
  <c r="B31" i="4"/>
</calcChain>
</file>

<file path=xl/sharedStrings.xml><?xml version="1.0" encoding="utf-8"?>
<sst xmlns="http://schemas.openxmlformats.org/spreadsheetml/2006/main" count="28" uniqueCount="25">
  <si>
    <t>ENTE OPERADOR REGIONAL</t>
  </si>
  <si>
    <t xml:space="preserve"> </t>
  </si>
  <si>
    <t>Expresado en Dólares de los Estados Unidos de América</t>
  </si>
  <si>
    <t>Asignación</t>
  </si>
  <si>
    <t>Id DCA</t>
  </si>
  <si>
    <t>País</t>
  </si>
  <si>
    <t>Período</t>
  </si>
  <si>
    <t>Código</t>
  </si>
  <si>
    <t>Agente</t>
  </si>
  <si>
    <t>Cargo ($)</t>
  </si>
  <si>
    <t>Abono ($)</t>
  </si>
  <si>
    <r>
      <rPr>
        <b/>
        <sz val="10"/>
        <rFont val="Segoe UI"/>
        <family val="2"/>
      </rPr>
      <t>Nota 1:</t>
    </r>
    <r>
      <rPr>
        <sz val="10"/>
        <rFont val="Segoe UI"/>
        <family val="2"/>
      </rPr>
      <t xml:space="preserve"> Se detallan únicamente a los Agentes No Transmisores adjudicados en las asignaciones de Derechos de Transmisión, en conformidad a lo establecido en el numeral 8.7.1 del Libro III y el D7.1.2 del anexo D al Libro III del RMER</t>
    </r>
  </si>
  <si>
    <r>
      <rPr>
        <b/>
        <sz val="10"/>
        <rFont val="Segoe UI"/>
        <family val="2"/>
      </rPr>
      <t>Nota 2:</t>
    </r>
    <r>
      <rPr>
        <sz val="10"/>
        <rFont val="Segoe UI"/>
        <family val="2"/>
      </rPr>
      <t xml:space="preserve"> La liquidación de los Ingresos por Venta de Derechos de Transmisión (IVDT) será realizada en los plazos establecidos en el calendario de conciliación, facturación y liquidación del MER según la regulación regional vigente.</t>
    </r>
  </si>
  <si>
    <t>Cargos Aplicados a los Agentes No Transmisores por la Asignación de Derechos Firmes e Ingresos por Venta de Derechos de Transmisión</t>
  </si>
  <si>
    <t>Documento de Conciliación de la Asignación de Derechos de Transmisión con período de validez Mensual</t>
  </si>
  <si>
    <t>Documento de Conciliación de la Asignación (DCA) de Derechos de Transmisión con período de validez Mensual</t>
  </si>
  <si>
    <t>Id de Asignación</t>
  </si>
  <si>
    <t>M2506</t>
  </si>
  <si>
    <t>DSC202506M2506AGE0121400</t>
  </si>
  <si>
    <t>GUATEMALA</t>
  </si>
  <si>
    <t>Junio 2025</t>
  </si>
  <si>
    <t>1CCOMEDECS</t>
  </si>
  <si>
    <t>EDECSA - GT, SOCIEDAD ANONIMA</t>
  </si>
  <si>
    <t>INGRESOS POR VENTA DE DERECHOS DE TRANSMISIÓN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</si>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</sst>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2" formatCode="mm/dd/yyyy;@"/>
    <numFmt numFmtId="183" formatCode="[$$-409]#,##0.00"/>
    <numFmt numFmtId="187" formatCode="[$$-440A]#,##0.00"/>
    <numFmt numFmtId="192" formatCode="[$-F800]dddd\,\ mmmm\ dd\,\ yyyy"/>
  </numFmts>
  <fonts count="21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5"/>
      <color indexed="9"/>
      <name val="Arial"/>
      <family val="2"/>
    </font>
    <font>
      <sz val="5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8"/>
      <name val="Segoe UI"/>
      <family val="2"/>
    </font>
    <font>
      <b/>
      <sz val="16"/>
      <name val="Segoe UI"/>
      <family val="2"/>
    </font>
    <font>
      <sz val="1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0"/>
      <color indexed="9"/>
      <name val="Segoe UI"/>
      <family val="2"/>
    </font>
    <font>
      <sz val="9"/>
      <name val="Segoe UI"/>
      <family val="2"/>
    </font>
    <font>
      <sz val="14"/>
      <name val="Arial"/>
      <family val="2"/>
    </font>
    <font>
      <b/>
      <sz val="12"/>
      <name val="Segoe UI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medium">
        <color indexed="48"/>
      </left>
      <right style="medium">
        <color indexed="48"/>
      </right>
      <top style="medium">
        <color indexed="48"/>
      </top>
      <bottom style="medium">
        <color indexed="48"/>
      </bottom>
      <diagonal/>
    </border>
    <border>
      <left style="medium">
        <color indexed="48"/>
      </left>
      <right/>
      <top style="medium">
        <color indexed="48"/>
      </top>
      <bottom style="medium">
        <color indexed="48"/>
      </bottom>
      <diagonal/>
    </border>
    <border>
      <left/>
      <right/>
      <top style="medium">
        <color indexed="48"/>
      </top>
      <bottom style="medium">
        <color indexed="48"/>
      </bottom>
      <diagonal/>
    </border>
    <border>
      <left/>
      <right style="medium">
        <color indexed="48"/>
      </right>
      <top style="medium">
        <color indexed="48"/>
      </top>
      <bottom style="medium">
        <color indexed="48"/>
      </bottom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3" fillId="2" borderId="0" xfId="0" applyFont="1" applyFill="1" applyAlignment="1">
      <alignment horizontal="center"/>
    </xf>
    <xf numFmtId="0" fontId="5" fillId="0" borderId="0" xfId="0" applyFont="1"/>
    <xf numFmtId="0" fontId="0" fillId="2" borderId="0" xfId="0" applyFill="1"/>
    <xf numFmtId="0" fontId="7" fillId="2" borderId="0" xfId="0" applyFont="1" applyFill="1" applyAlignment="1">
      <alignment horizontal="right"/>
    </xf>
    <xf numFmtId="0" fontId="8" fillId="2" borderId="0" xfId="0" applyFont="1" applyFill="1"/>
    <xf numFmtId="0" fontId="8" fillId="0" borderId="0" xfId="0" applyFont="1"/>
    <xf numFmtId="0" fontId="3" fillId="2" borderId="0" xfId="0" applyFont="1" applyFill="1" applyAlignment="1">
      <alignment horizontal="right"/>
    </xf>
    <xf numFmtId="0" fontId="5" fillId="2" borderId="0" xfId="0" applyFont="1" applyFill="1"/>
    <xf numFmtId="0" fontId="1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6" fillId="2" borderId="0" xfId="0" applyFont="1" applyFill="1" applyAlignment="1">
      <alignment vertical="center" wrapText="1"/>
    </xf>
    <xf numFmtId="0" fontId="20" fillId="2" borderId="0" xfId="0" applyFont="1" applyFill="1"/>
    <xf numFmtId="0" fontId="13" fillId="2" borderId="0" xfId="0" applyFont="1" applyFill="1"/>
    <xf numFmtId="183" fontId="13" fillId="2" borderId="0" xfId="0" applyNumberFormat="1" applyFont="1" applyFill="1" applyAlignment="1">
      <alignment horizontal="right"/>
    </xf>
    <xf numFmtId="0" fontId="15" fillId="2" borderId="0" xfId="0" applyNumberFormat="1" applyFont="1" applyFill="1" applyAlignment="1">
      <alignment horizontal="right"/>
    </xf>
    <xf numFmtId="0" fontId="13" fillId="2" borderId="0" xfId="0" applyNumberFormat="1" applyFont="1" applyFill="1" applyAlignment="1">
      <alignment horizontal="left"/>
    </xf>
    <xf numFmtId="0" fontId="13" fillId="2" borderId="0" xfId="0" applyNumberFormat="1" applyFont="1" applyFill="1" applyAlignment="1">
      <alignment horizontal="right"/>
    </xf>
    <xf numFmtId="183" fontId="13" fillId="2" borderId="0" xfId="0" applyNumberFormat="1" applyFont="1" applyFill="1"/>
    <xf numFmtId="14" fontId="15" fillId="2" borderId="0" xfId="0" applyNumberFormat="1" applyFont="1" applyFill="1"/>
    <xf numFmtId="0" fontId="15" fillId="2" borderId="0" xfId="0" applyNumberFormat="1" applyFont="1" applyFill="1" applyAlignment="1">
      <alignment horizontal="center"/>
    </xf>
    <xf numFmtId="182" fontId="16" fillId="3" borderId="1" xfId="0" applyNumberFormat="1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/>
    <xf numFmtId="0" fontId="14" fillId="2" borderId="0" xfId="0" applyFont="1" applyFill="1" applyAlignment="1">
      <alignment vertical="center" wrapText="1"/>
    </xf>
    <xf numFmtId="0" fontId="14" fillId="2" borderId="0" xfId="0" applyFont="1" applyFill="1" applyAlignment="1">
      <alignment horizontal="right" vertical="center" wrapText="1"/>
    </xf>
    <xf numFmtId="49" fontId="14" fillId="2" borderId="0" xfId="0" applyNumberFormat="1" applyFont="1" applyFill="1" applyAlignment="1">
      <alignment horizontal="right" vertical="center" wrapText="1"/>
    </xf>
    <xf numFmtId="187" fontId="13" fillId="2" borderId="0" xfId="0" applyNumberFormat="1" applyFont="1" applyFill="1" applyAlignment="1">
      <alignment horizontal="right"/>
    </xf>
    <xf numFmtId="0" fontId="17" fillId="0" borderId="0" xfId="0" applyFont="1" applyAlignment="1">
      <alignment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2" fillId="2" borderId="0" xfId="0" applyFont="1" applyFill="1" applyAlignment="1"/>
    <xf numFmtId="14" fontId="20" fillId="2" borderId="0" xfId="0" applyNumberFormat="1" applyFont="1" applyFill="1"/>
    <xf numFmtId="0" fontId="17" fillId="0" borderId="0" xfId="0" applyFont="1" applyAlignment="1">
      <alignment vertical="center"/>
    </xf>
    <xf numFmtId="0" fontId="15" fillId="2" borderId="0" xfId="0" applyNumberFormat="1" applyFont="1" applyFill="1" applyAlignment="1">
      <alignment horizontal="left"/>
    </xf>
    <xf numFmtId="0" fontId="1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 wrapText="1"/>
    </xf>
    <xf numFmtId="0" fontId="19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justify" vertical="center"/>
    </xf>
    <xf numFmtId="0" fontId="17" fillId="4" borderId="2" xfId="0" applyNumberFormat="1" applyFont="1" applyFill="1" applyBorder="1" applyAlignment="1">
      <alignment horizontal="center" vertical="center" wrapText="1"/>
    </xf>
    <xf numFmtId="0" fontId="17" fillId="4" borderId="3" xfId="0" applyNumberFormat="1" applyFont="1" applyFill="1" applyBorder="1" applyAlignment="1">
      <alignment horizontal="center" vertical="center" wrapText="1"/>
    </xf>
    <xf numFmtId="0" fontId="17" fillId="4" borderId="4" xfId="0" applyNumberFormat="1" applyFont="1" applyFill="1" applyBorder="1" applyAlignment="1">
      <alignment horizontal="center" vertical="center" wrapText="1"/>
    </xf>
    <xf numFmtId="192" fontId="13" fillId="2" borderId="0" xfId="0" applyNumberFormat="1" applyFont="1" applyFill="1" applyAlignment="1">
      <alignment horizontal="center"/>
    </xf>
  </cellXfs>
  <cellStyles count="2">
    <cellStyle name="Normal" xfId="0" builtinId="0"/>
    <cellStyle name="Normal 2" xfId="1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619125</xdr:colOff>
      <xdr:row>4</xdr:row>
      <xdr:rowOff>123825</xdr:rowOff>
    </xdr:from>
    <xdr:to>
      <xdr:col>3</xdr:col>
      <xdr:colOff>885825</xdr:colOff>
      <xdr:row>14</xdr:row>
      <xdr:rowOff>95250</xdr:rowOff>
    </xdr:to>
    <xdr:pic>
      <xdr:nvPicPr>
        <xdr:cNvPr id="22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771525"/>
          <a:ext cx="1381125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323850</xdr:colOff>
      <xdr:row>13</xdr:row>
      <xdr:rowOff>38100</xdr:rowOff>
    </xdr:from>
    <xdr:to>
      <xdr:col>5</xdr:col>
      <xdr:colOff>219075</xdr:colOff>
      <xdr:row>20</xdr:row>
      <xdr:rowOff>95250</xdr:rowOff>
    </xdr:to>
    <xdr:pic>
      <xdr:nvPicPr>
        <xdr:cNvPr id="22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2143125"/>
          <a:ext cx="5600700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0</xdr:col>
      <xdr:colOff>771525</xdr:colOff>
      <xdr:row>4</xdr:row>
      <xdr:rowOff>28575</xdr:rowOff>
    </xdr:to>
    <xdr:pic>
      <xdr:nvPicPr>
        <xdr:cNvPr id="114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695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workbookViewId="0"/>
  </sheetViews>
  <sheetFormatPr baseColWidth="10" defaultColWidth="9.140625" defaultRowHeight="12.75" x14ac:dyDescent="0.2"/>
  <cols>
    <col min="1" max="1" width="11.42578125" style="3" customWidth="1"/>
    <col min="2" max="2" width="22.140625" style="3" customWidth="1"/>
    <col min="3" max="4" width="16.7109375" style="3" customWidth="1"/>
    <col min="5" max="5" width="18.5703125" style="3" customWidth="1"/>
    <col min="6" max="6" width="11.42578125" style="3" customWidth="1"/>
  </cols>
  <sheetData>
    <row r="1" spans="1:6" x14ac:dyDescent="0.2">
      <c r="A1" s="14" t="s">
        <v>17</v>
      </c>
      <c r="B1" s="35">
        <v>45789</v>
      </c>
      <c r="C1" s="14"/>
      <c r="D1" s="14"/>
      <c r="E1" s="14"/>
      <c r="F1" s="14"/>
    </row>
    <row r="2" spans="1:6" x14ac:dyDescent="0.2">
      <c r="A2" s="35">
        <f>B1</f>
        <v>45789</v>
      </c>
      <c r="B2" s="14" t="str">
        <f>TEXT(A2,"dd")</f>
        <v>12</v>
      </c>
      <c r="C2" s="14" t="str">
        <f>TEXT(A2,"mmmm")</f>
        <v>mayo</v>
      </c>
      <c r="D2" s="14" t="str">
        <f>TEXT(A2,IF(ISNUMBER(TEXT(78,"YY")+0),"yyyy","aaaa"))</f>
        <v>2025</v>
      </c>
    </row>
    <row r="3" spans="1:6" x14ac:dyDescent="0.2">
      <c r="A3" s="35">
        <f>DATE(CONCATENATE(MID(D2,1,2),MID(A1,2,2)),MID(A1,4,2),1)</f>
        <v>45809</v>
      </c>
      <c r="B3" s="14" t="str">
        <f>TEXT(A3,"dd")</f>
        <v>01</v>
      </c>
      <c r="C3" s="14" t="str">
        <f>TEXT(A3,"mmmm")</f>
        <v>junio</v>
      </c>
      <c r="D3" s="14" t="str">
        <f>TEXT(A3,IF(ISNUMBER(TEXT(78,"YY")+0),"yyyy","aaaa"))</f>
        <v>2025</v>
      </c>
    </row>
    <row r="4" spans="1:6" x14ac:dyDescent="0.2">
      <c r="A4" s="35">
        <f>DATE(CONCATENATE(MID(D2,1,2),MID(A1,2,2)),MID(A1,4,2)+1,0)</f>
        <v>45838</v>
      </c>
      <c r="B4" s="14" t="str">
        <f>TEXT(A4,"dd")</f>
        <v>30</v>
      </c>
      <c r="C4" s="14" t="str">
        <f>TEXT(A4,"mmmm")</f>
        <v>junio</v>
      </c>
      <c r="D4" s="14" t="str">
        <f>TEXT(A4,IF(ISNUMBER(TEXT(78,"YY")+0),"yyyy","aaaa"))</f>
        <v>2025</v>
      </c>
    </row>
    <row r="20" spans="1:6" ht="30" x14ac:dyDescent="0.4">
      <c r="A20" s="39"/>
      <c r="B20" s="39"/>
      <c r="C20" s="39"/>
      <c r="D20" s="39"/>
      <c r="E20" s="39"/>
      <c r="F20" s="39"/>
    </row>
    <row r="21" spans="1:6" s="2" customFormat="1" x14ac:dyDescent="0.2">
      <c r="A21" s="1"/>
      <c r="B21" s="1"/>
      <c r="C21" s="1"/>
      <c r="D21" s="1"/>
      <c r="E21" s="1"/>
      <c r="F21" s="1"/>
    </row>
    <row r="22" spans="1:6" s="2" customFormat="1" x14ac:dyDescent="0.2">
      <c r="A22" s="1"/>
      <c r="B22" s="1"/>
      <c r="C22" s="1"/>
      <c r="D22" s="1"/>
      <c r="E22" s="1"/>
      <c r="F22" s="1"/>
    </row>
    <row r="24" spans="1:6" ht="20.25" customHeight="1" x14ac:dyDescent="0.2">
      <c r="A24" s="41" t="s">
        <v>14</v>
      </c>
      <c r="B24" s="41"/>
      <c r="C24" s="41"/>
      <c r="D24" s="41"/>
      <c r="E24" s="41"/>
      <c r="F24" s="41"/>
    </row>
    <row r="25" spans="1:6" s="2" customFormat="1" x14ac:dyDescent="0.2">
      <c r="A25" s="41"/>
      <c r="B25" s="41"/>
      <c r="C25" s="41"/>
      <c r="D25" s="41"/>
      <c r="E25" s="41"/>
      <c r="F25" s="41"/>
    </row>
    <row r="26" spans="1:6" x14ac:dyDescent="0.2">
      <c r="A26" s="41"/>
      <c r="B26" s="41"/>
      <c r="C26" s="41"/>
      <c r="D26" s="41"/>
      <c r="E26" s="41"/>
      <c r="F26" s="41"/>
    </row>
    <row r="27" spans="1:6" ht="27" customHeight="1" x14ac:dyDescent="0.5">
      <c r="A27" s="42" t="str">
        <f>A1</f>
        <v>M2506</v>
      </c>
      <c r="B27" s="42"/>
      <c r="C27" s="42"/>
      <c r="D27" s="42"/>
      <c r="E27" s="42"/>
      <c r="F27" s="42"/>
    </row>
    <row r="28" spans="1:6" s="6" customFormat="1" ht="8.25" x14ac:dyDescent="0.15">
      <c r="A28" s="4"/>
      <c r="B28" s="4"/>
      <c r="C28" s="5"/>
      <c r="D28" s="5"/>
      <c r="E28" s="5"/>
      <c r="F28" s="5"/>
    </row>
    <row r="29" spans="1:6" s="2" customFormat="1" x14ac:dyDescent="0.2">
      <c r="A29" s="7"/>
      <c r="B29" s="7"/>
      <c r="C29" s="7"/>
      <c r="D29" s="7"/>
      <c r="E29" s="8"/>
      <c r="F29" s="8"/>
    </row>
    <row r="30" spans="1:6" s="2" customFormat="1" ht="26.25" x14ac:dyDescent="0.45">
      <c r="A30" s="40"/>
      <c r="B30" s="40"/>
      <c r="C30" s="40"/>
      <c r="D30" s="40"/>
      <c r="E30" s="40"/>
      <c r="F30" s="40"/>
    </row>
    <row r="31" spans="1:6" s="2" customFormat="1" ht="25.5" customHeight="1" x14ac:dyDescent="0.5">
      <c r="A31" s="34" t="s">
        <v>1</v>
      </c>
      <c r="B31" s="43" t="str">
        <f>CONCATENATE("Conciliación realizada el día ",B2," de ",C2, " de ",D2," para Derechos de Transmisión mensuales vigentes del ",B3," de ",C3," de ",D3," al ",B4," de ",C4, " de ",D4)</f>
        <v>Conciliación realizada el día 12 de mayo de 2025 para Derechos de Transmisión mensuales vigentes del 01 de junio de 2025 al 30 de junio de 2025</v>
      </c>
      <c r="C31" s="43"/>
      <c r="D31" s="43"/>
      <c r="E31" s="43"/>
      <c r="F31" s="34"/>
    </row>
    <row r="32" spans="1:6" s="2" customFormat="1" ht="12.75" customHeight="1" x14ac:dyDescent="0.2">
      <c r="A32" s="8"/>
      <c r="B32" s="43"/>
      <c r="C32" s="43"/>
      <c r="D32" s="43"/>
      <c r="E32" s="43"/>
      <c r="F32" s="8"/>
    </row>
    <row r="33" spans="1:6" s="2" customFormat="1" ht="12.75" customHeight="1" x14ac:dyDescent="0.2">
      <c r="A33" s="8"/>
      <c r="B33" s="43"/>
      <c r="C33" s="43"/>
      <c r="D33" s="43"/>
      <c r="E33" s="43"/>
      <c r="F33" s="8"/>
    </row>
    <row r="34" spans="1:6" s="2" customFormat="1" x14ac:dyDescent="0.2">
      <c r="A34" s="8"/>
      <c r="B34" s="43"/>
      <c r="C34" s="43"/>
      <c r="D34" s="43"/>
      <c r="E34" s="43"/>
      <c r="F34" s="8"/>
    </row>
    <row r="35" spans="1:6" ht="20.25" customHeight="1" x14ac:dyDescent="0.25">
      <c r="A35" s="15"/>
      <c r="B35" s="43"/>
      <c r="C35" s="43"/>
      <c r="D35" s="43"/>
      <c r="E35" s="43"/>
      <c r="F35" s="25"/>
    </row>
    <row r="36" spans="1:6" ht="20.25" customHeight="1" x14ac:dyDescent="0.2">
      <c r="A36" s="27"/>
      <c r="B36" s="26"/>
      <c r="C36" s="38"/>
      <c r="D36" s="38"/>
      <c r="E36" s="38"/>
      <c r="F36" s="38"/>
    </row>
    <row r="37" spans="1:6" ht="20.25" customHeight="1" x14ac:dyDescent="0.2">
      <c r="A37" s="27"/>
      <c r="B37" s="26"/>
      <c r="C37" s="38"/>
      <c r="D37" s="38"/>
      <c r="E37" s="38"/>
      <c r="F37" s="38"/>
    </row>
    <row r="38" spans="1:6" ht="20.25" customHeight="1" x14ac:dyDescent="0.2">
      <c r="A38" s="27"/>
      <c r="B38" s="26"/>
      <c r="C38" s="38"/>
      <c r="D38" s="38"/>
      <c r="E38" s="38"/>
      <c r="F38" s="38"/>
    </row>
    <row r="39" spans="1:6" ht="20.25" customHeight="1" x14ac:dyDescent="0.2">
      <c r="A39" s="28"/>
      <c r="B39" s="26"/>
      <c r="C39" s="38"/>
      <c r="D39" s="38"/>
      <c r="E39" s="38"/>
      <c r="F39" s="38"/>
    </row>
    <row r="40" spans="1:6" ht="20.25" x14ac:dyDescent="0.2">
      <c r="A40" s="28"/>
      <c r="B40" s="26"/>
      <c r="C40" s="38"/>
      <c r="D40" s="38"/>
      <c r="E40" s="38"/>
      <c r="F40" s="38"/>
    </row>
    <row r="41" spans="1:6" ht="20.25" x14ac:dyDescent="0.2">
      <c r="B41" s="13"/>
      <c r="C41" s="13"/>
      <c r="D41" s="13"/>
      <c r="E41" s="13"/>
      <c r="F41" s="13"/>
    </row>
    <row r="42" spans="1:6" ht="20.25" x14ac:dyDescent="0.2">
      <c r="B42" s="13"/>
      <c r="C42" s="13"/>
      <c r="D42" s="13"/>
      <c r="E42" s="13"/>
      <c r="F42" s="13"/>
    </row>
    <row r="43" spans="1:6" ht="20.25" x14ac:dyDescent="0.2">
      <c r="B43" s="13"/>
      <c r="C43" s="13"/>
      <c r="D43" s="13"/>
      <c r="E43" s="13"/>
      <c r="F43" s="13"/>
    </row>
    <row r="44" spans="1:6" ht="20.25" x14ac:dyDescent="0.2">
      <c r="B44" s="13"/>
      <c r="C44" s="13"/>
      <c r="D44" s="13"/>
      <c r="E44" s="13"/>
      <c r="F44" s="13"/>
    </row>
  </sheetData>
  <mergeCells count="10">
    <mergeCell ref="C40:F40"/>
    <mergeCell ref="A20:F20"/>
    <mergeCell ref="A30:F30"/>
    <mergeCell ref="C36:F36"/>
    <mergeCell ref="A24:F26"/>
    <mergeCell ref="A27:F27"/>
    <mergeCell ref="B31:E35"/>
    <mergeCell ref="C37:F37"/>
    <mergeCell ref="C38:F38"/>
    <mergeCell ref="C39:F39"/>
  </mergeCells>
  <phoneticPr fontId="2" type="noConversion"/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R19"/>
  <sheetViews>
    <sheetView zoomScaleNormal="100" workbookViewId="0">
      <selection activeCell="A2" sqref="A2:H2"/>
    </sheetView>
  </sheetViews>
  <sheetFormatPr baseColWidth="10" defaultColWidth="9.140625" defaultRowHeight="14.25" x14ac:dyDescent="0.25"/>
  <cols>
    <col min="1" max="1" width="15.7109375" style="18" bestFit="1" customWidth="1"/>
    <col min="2" max="2" width="26.42578125" style="18" customWidth="1"/>
    <col min="3" max="3" width="14.28515625" style="18" customWidth="1"/>
    <col min="4" max="4" width="27.140625" style="18" customWidth="1"/>
    <col min="5" max="5" width="14.28515625" style="18" customWidth="1"/>
    <col min="6" max="6" width="57.140625" style="18" customWidth="1"/>
    <col min="7" max="7" width="15.140625" style="29" customWidth="1"/>
    <col min="8" max="8" width="17.7109375" style="20" customWidth="1"/>
    <col min="9" max="9" width="1.42578125" style="12" customWidth="1"/>
    <col min="10" max="16384" width="9.140625" style="12"/>
  </cols>
  <sheetData>
    <row r="1" spans="1:18" s="9" customFormat="1" x14ac:dyDescent="0.25">
      <c r="A1" s="18"/>
      <c r="B1" s="18"/>
      <c r="C1" s="18"/>
      <c r="D1" s="18"/>
      <c r="E1" s="18"/>
      <c r="F1" s="18"/>
      <c r="G1" s="19"/>
      <c r="H1" s="20"/>
      <c r="I1" s="31"/>
      <c r="J1" s="31"/>
      <c r="K1" s="2"/>
      <c r="L1" s="2"/>
      <c r="M1" s="2"/>
      <c r="N1" s="2"/>
      <c r="O1" s="2"/>
      <c r="P1" s="2"/>
      <c r="Q1" s="2"/>
      <c r="R1" s="2"/>
    </row>
    <row r="2" spans="1:18" s="9" customFormat="1" ht="17.25" x14ac:dyDescent="0.3">
      <c r="A2" s="44" t="s">
        <v>15</v>
      </c>
      <c r="B2" s="44"/>
      <c r="C2" s="44"/>
      <c r="D2" s="44"/>
      <c r="E2" s="44"/>
      <c r="F2" s="44"/>
      <c r="G2" s="44"/>
      <c r="H2" s="44"/>
      <c r="I2" s="31"/>
      <c r="J2" s="31"/>
      <c r="K2" s="2"/>
      <c r="L2" s="2"/>
      <c r="M2" s="2"/>
      <c r="N2" s="2"/>
      <c r="O2" s="2"/>
      <c r="P2" s="2"/>
      <c r="Q2" s="2"/>
      <c r="R2" s="2"/>
    </row>
    <row r="3" spans="1:18" s="9" customFormat="1" ht="17.25" x14ac:dyDescent="0.3">
      <c r="A3" s="18"/>
      <c r="B3" s="44" t="str">
        <f>CONCATENATE("Vigentes del ",PORTADA!B3," de ",PORTADA!C3," al ",PORTADA!B4," de ", PORTADA!C4, " de ",PORTADA!D4)</f>
        <v>Vigentes del 01 de junio al 30 de junio de 2025</v>
      </c>
      <c r="C3" s="44"/>
      <c r="D3" s="44"/>
      <c r="E3" s="44"/>
      <c r="F3" s="44"/>
      <c r="G3" s="44"/>
      <c r="H3" s="20"/>
      <c r="I3" s="31"/>
      <c r="J3" s="2"/>
      <c r="K3" s="2"/>
      <c r="L3" s="2"/>
      <c r="M3" s="2"/>
      <c r="N3" s="2"/>
      <c r="O3" s="2"/>
      <c r="P3" s="2"/>
      <c r="Q3" s="2"/>
      <c r="R3" s="2"/>
    </row>
    <row r="4" spans="1:18" s="9" customFormat="1" x14ac:dyDescent="0.25">
      <c r="A4" s="18"/>
      <c r="B4" s="18"/>
      <c r="C4" s="45" t="s">
        <v>2</v>
      </c>
      <c r="D4" s="45"/>
      <c r="E4" s="45"/>
      <c r="F4" s="45"/>
      <c r="G4" s="15"/>
      <c r="H4" s="15"/>
      <c r="I4" s="31"/>
      <c r="J4" s="2"/>
      <c r="K4" s="2"/>
      <c r="L4" s="2"/>
      <c r="M4" s="2"/>
      <c r="N4" s="2"/>
      <c r="O4" s="2"/>
      <c r="P4" s="2"/>
      <c r="Q4" s="2"/>
      <c r="R4" s="2"/>
    </row>
    <row r="5" spans="1:18" s="10" customFormat="1" x14ac:dyDescent="0.25">
      <c r="A5" s="19"/>
      <c r="B5" s="19"/>
      <c r="C5" s="19"/>
      <c r="D5" s="17"/>
      <c r="E5" s="21"/>
      <c r="F5" s="22"/>
      <c r="G5" s="19"/>
      <c r="H5" s="16" t="s">
        <v>0</v>
      </c>
      <c r="I5" s="31"/>
      <c r="J5" s="2"/>
      <c r="K5" s="2"/>
      <c r="L5" s="2"/>
      <c r="M5" s="2"/>
      <c r="N5" s="2"/>
      <c r="O5" s="2"/>
      <c r="P5" s="2"/>
      <c r="Q5" s="2"/>
      <c r="R5" s="2"/>
    </row>
    <row r="6" spans="1:18" s="10" customFormat="1" x14ac:dyDescent="0.25">
      <c r="A6" s="19"/>
      <c r="B6" s="19"/>
      <c r="C6" s="19"/>
      <c r="D6" s="17"/>
      <c r="E6" s="21"/>
      <c r="F6" s="22"/>
      <c r="G6" s="50">
        <f>PORTADA!A2</f>
        <v>45789</v>
      </c>
      <c r="H6" s="50"/>
      <c r="I6" s="31"/>
      <c r="J6" s="2"/>
      <c r="K6" s="2"/>
      <c r="L6" s="2"/>
      <c r="M6" s="2"/>
      <c r="N6" s="2"/>
      <c r="O6" s="2"/>
      <c r="P6" s="2"/>
      <c r="Q6" s="2"/>
      <c r="R6" s="2"/>
    </row>
    <row r="7" spans="1:18" s="10" customFormat="1" x14ac:dyDescent="0.25">
      <c r="A7" s="17" t="s">
        <v>16</v>
      </c>
      <c r="B7" s="37" t="str">
        <f>PORTADA!A27</f>
        <v>M2506</v>
      </c>
      <c r="C7" s="19"/>
      <c r="D7" s="17"/>
      <c r="E7" s="21"/>
      <c r="F7" s="22"/>
      <c r="G7" s="15"/>
      <c r="H7" s="15"/>
      <c r="I7" s="31"/>
      <c r="J7" s="2"/>
      <c r="K7" s="2"/>
      <c r="L7" s="2"/>
      <c r="M7" s="2"/>
      <c r="N7" s="2"/>
      <c r="O7" s="2"/>
      <c r="P7" s="2"/>
      <c r="Q7" s="2"/>
      <c r="R7" s="2"/>
    </row>
    <row r="8" spans="1:18" s="10" customFormat="1" x14ac:dyDescent="0.25">
      <c r="A8" s="19"/>
      <c r="B8" s="19"/>
      <c r="C8" s="19"/>
      <c r="D8" s="19"/>
      <c r="E8" s="15"/>
      <c r="F8" s="15"/>
      <c r="G8" s="15"/>
      <c r="H8" s="15"/>
      <c r="I8" s="31"/>
      <c r="J8" s="2"/>
      <c r="K8" s="2"/>
      <c r="L8" s="2"/>
      <c r="M8" s="2"/>
      <c r="N8" s="2"/>
      <c r="O8" s="2"/>
      <c r="P8" s="2"/>
      <c r="Q8" s="2"/>
      <c r="R8" s="2"/>
    </row>
    <row r="9" spans="1:18" s="10" customFormat="1" ht="27.75" customHeight="1" x14ac:dyDescent="0.2">
      <c r="A9" s="46" t="s">
        <v>11</v>
      </c>
      <c r="B9" s="46"/>
      <c r="C9" s="46"/>
      <c r="D9" s="46"/>
      <c r="E9" s="46"/>
      <c r="F9" s="46"/>
      <c r="G9" s="46"/>
      <c r="H9" s="46"/>
      <c r="I9" s="31"/>
      <c r="J9" s="2"/>
      <c r="K9" s="2"/>
      <c r="L9" s="2"/>
      <c r="M9" s="2"/>
      <c r="N9" s="2"/>
      <c r="O9" s="2"/>
      <c r="P9" s="2"/>
      <c r="Q9" s="2"/>
      <c r="R9" s="2"/>
    </row>
    <row r="10" spans="1:18" s="10" customFormat="1" ht="30.75" customHeight="1" x14ac:dyDescent="0.2">
      <c r="A10" s="46" t="s">
        <v>12</v>
      </c>
      <c r="B10" s="46"/>
      <c r="C10" s="46"/>
      <c r="D10" s="46"/>
      <c r="E10" s="46"/>
      <c r="F10" s="46"/>
      <c r="G10" s="46"/>
      <c r="H10" s="46"/>
      <c r="I10" s="31"/>
      <c r="J10" s="2"/>
      <c r="K10" s="2"/>
      <c r="L10" s="2"/>
      <c r="M10" s="2"/>
      <c r="N10" s="2"/>
      <c r="O10" s="2"/>
      <c r="P10" s="2"/>
      <c r="Q10" s="2"/>
      <c r="R10" s="2"/>
    </row>
    <row r="11" spans="1:18" s="10" customFormat="1" ht="15" thickBot="1" x14ac:dyDescent="0.3">
      <c r="A11" s="19"/>
      <c r="B11" s="19"/>
      <c r="C11" s="19"/>
      <c r="D11" s="19"/>
      <c r="E11" s="15"/>
      <c r="F11" s="15"/>
      <c r="G11" s="15"/>
      <c r="H11" s="15"/>
      <c r="I11" s="31"/>
      <c r="J11" s="2"/>
      <c r="K11" s="2"/>
      <c r="L11" s="2"/>
      <c r="M11" s="2"/>
      <c r="N11" s="2"/>
      <c r="O11" s="2"/>
      <c r="P11" s="2"/>
      <c r="Q11" s="2"/>
      <c r="R11" s="2"/>
    </row>
    <row r="12" spans="1:18" s="11" customFormat="1" ht="35.25" customHeight="1" thickBot="1" x14ac:dyDescent="0.25">
      <c r="A12" s="23" t="s">
        <v>3</v>
      </c>
      <c r="B12" s="24" t="s">
        <v>4</v>
      </c>
      <c r="C12" s="24" t="s">
        <v>5</v>
      </c>
      <c r="D12" s="24" t="s">
        <v>6</v>
      </c>
      <c r="E12" s="24" t="s">
        <v>7</v>
      </c>
      <c r="F12" s="24" t="s">
        <v>8</v>
      </c>
      <c r="G12" s="24" t="s">
        <v>9</v>
      </c>
      <c r="H12" s="24" t="s">
        <v>10</v>
      </c>
      <c r="I12" s="32"/>
      <c r="J12" s="33"/>
      <c r="K12" s="33"/>
      <c r="L12" s="33"/>
      <c r="M12" s="33"/>
      <c r="N12" s="33"/>
      <c r="O12" s="33"/>
      <c r="P12" s="33"/>
      <c r="Q12" s="33"/>
      <c r="R12" s="33"/>
    </row>
    <row r="13" spans="1:18" ht="14.25" customHeight="1" thickBot="1" x14ac:dyDescent="0.25">
      <c r="A13" s="47" t="s">
        <v>13</v>
      </c>
      <c r="B13" s="48"/>
      <c r="C13" s="48"/>
      <c r="D13" s="48"/>
      <c r="E13" s="48"/>
      <c r="F13" s="48"/>
      <c r="G13" s="48"/>
      <c r="H13" s="49"/>
      <c r="I13" s="31"/>
      <c r="J13" s="36"/>
      <c r="K13" s="36"/>
      <c r="L13" s="36"/>
      <c r="M13" s="36"/>
      <c r="N13" s="36"/>
      <c r="O13" s="36"/>
      <c r="P13" s="36"/>
      <c r="Q13" s="36"/>
      <c r="R13" s="36"/>
    </row>
    <row r="14" spans="1:18" x14ac:dyDescent="0.25">
      <c r="A14" s="18" t="s">
        <v>17</v>
      </c>
      <c r="B14" s="18" t="s">
        <v>18</v>
      </c>
      <c r="C14" s="18" t="s">
        <v>19</v>
      </c>
      <c r="D14" s="18" t="s">
        <v>20</v>
      </c>
      <c r="E14" s="18" t="s">
        <v>21</v>
      </c>
      <c r="F14" s="18" t="s">
        <v>22</v>
      </c>
      <c r="G14" s="29">
        <v>6.45</v>
      </c>
      <c r="H14" s="20">
        <v>0</v>
      </c>
      <c r="I14" s="31"/>
      <c r="J14" s="36"/>
      <c r="K14" s="36"/>
      <c r="L14" s="36"/>
      <c r="M14" s="36"/>
      <c r="N14" s="36"/>
      <c r="O14" s="36"/>
      <c r="P14" s="36"/>
      <c r="Q14" s="36"/>
      <c r="R14" s="36"/>
    </row>
    <row r="15" spans="1:18" x14ac:dyDescent="0.25">
      <c r="A15" s="18" t="s">
        <v>17</v>
      </c>
      <c r="D15" s="18" t="s">
        <v>20</v>
      </c>
      <c r="F15" s="18" t="s">
        <v>23</v>
      </c>
      <c r="G15" s="29">
        <v>0</v>
      </c>
      <c r="H15" s="20">
        <v>6.45</v>
      </c>
      <c r="I15" s="31"/>
      <c r="J15" s="36"/>
      <c r="K15" s="36"/>
      <c r="L15" s="36"/>
      <c r="M15" s="36"/>
      <c r="N15" s="36"/>
      <c r="O15" s="36"/>
      <c r="P15" s="36"/>
      <c r="Q15" s="36"/>
      <c r="R15" s="36"/>
    </row>
    <row r="16" spans="1:18" x14ac:dyDescent="0.25">
      <c r="F16" s="18" t="s">
        <v>24</v>
      </c>
      <c r="G16" s="29">
        <v>6.45</v>
      </c>
      <c r="H16" s="20">
        <v>6.45</v>
      </c>
      <c r="I16" s="31"/>
      <c r="J16" s="36"/>
      <c r="K16" s="36"/>
      <c r="L16" s="36"/>
      <c r="M16" s="36"/>
      <c r="N16" s="36"/>
      <c r="O16" s="36"/>
      <c r="P16" s="36"/>
      <c r="Q16" s="36"/>
      <c r="R16" s="36"/>
    </row>
    <row r="17" spans="9:18" ht="14.25" customHeight="1" x14ac:dyDescent="0.25">
      <c r="I17" s="31"/>
      <c r="J17" s="30"/>
      <c r="K17" s="30"/>
      <c r="L17" s="30"/>
      <c r="M17" s="30"/>
      <c r="N17" s="30"/>
      <c r="O17" s="30"/>
      <c r="P17" s="30"/>
      <c r="Q17" s="30"/>
      <c r="R17" s="30"/>
    </row>
    <row r="18" spans="9:18" x14ac:dyDescent="0.25">
      <c r="J18" s="30"/>
      <c r="K18" s="30"/>
      <c r="L18" s="30"/>
      <c r="M18" s="30"/>
      <c r="N18" s="30"/>
      <c r="O18" s="30"/>
      <c r="P18" s="30"/>
      <c r="Q18" s="30"/>
      <c r="R18" s="30"/>
    </row>
    <row r="19" spans="9:18" x14ac:dyDescent="0.25">
      <c r="J19" s="30"/>
      <c r="K19" s="30"/>
      <c r="L19" s="30"/>
      <c r="M19" s="30"/>
      <c r="N19" s="30"/>
      <c r="O19" s="30"/>
      <c r="P19" s="30"/>
      <c r="Q19" s="30"/>
      <c r="R19" s="30"/>
    </row>
  </sheetData>
  <mergeCells count="7">
    <mergeCell ref="A2:H2"/>
    <mergeCell ref="B3:G3"/>
    <mergeCell ref="C4:F4"/>
    <mergeCell ref="A9:H9"/>
    <mergeCell ref="A10:H10"/>
    <mergeCell ref="A13:H13"/>
    <mergeCell ref="G6:H6"/>
  </mergeCells>
  <phoneticPr fontId="0" type="noConversion"/>
  <conditionalFormatting sqref="A14:H65536">
    <cfRule type="expression" dxfId="0" priority="2" stopIfTrue="1">
      <formula>$A14&lt;&gt;""</formula>
    </cfRule>
  </conditionalFormatting>
  <printOptions horizontalCentered="1"/>
  <pageMargins left="0.39370078740157483" right="0.39370078740157483" top="0.39370078740157483" bottom="0.59055118110236227" header="0" footer="0.19685039370078741"/>
  <pageSetup paperSize="120" scale="85" orientation="landscape" horizontalDpi="1200" verticalDpi="1200" r:id="rId1"/>
  <headerFooter alignWithMargins="0">
    <oddFooter>&amp;L&amp;8OFERTAS DE SUBASTA DE DT PRESENTADAS&amp;RPágina &amp;P de 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7272BDD411AA04CACCD227818DFFE63" ma:contentTypeVersion="13" ma:contentTypeDescription="Crear nuevo documento." ma:contentTypeScope="" ma:versionID="73e13f0f137f6df5dbc1c743ad21bcb4">
  <xsd:schema xmlns:xsd="http://www.w3.org/2001/XMLSchema" xmlns:xs="http://www.w3.org/2001/XMLSchema" xmlns:p="http://schemas.microsoft.com/office/2006/metadata/properties" xmlns:ns2="33bebde5-6320-4b19-9f4f-653009f78545" xmlns:ns3="254a245c-42c1-48b5-9b87-97baa4435efe" targetNamespace="http://schemas.microsoft.com/office/2006/metadata/properties" ma:root="true" ma:fieldsID="bc6b1c5b30ceec1e9a597ba1127838c8" ns2:_="" ns3:_="">
    <xsd:import namespace="33bebde5-6320-4b19-9f4f-653009f78545"/>
    <xsd:import namespace="254a245c-42c1-48b5-9b87-97baa4435efe"/>
    <xsd:element name="properties">
      <xsd:complexType>
        <xsd:sequence>
          <xsd:element name="documentManagement">
            <xsd:complexType>
              <xsd:all>
                <xsd:element ref="ns2:Tipodedesarrollo" minOccurs="0"/>
                <xsd:element ref="ns2:Encargado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ebde5-6320-4b19-9f4f-653009f78545" elementFormDefault="qualified">
    <xsd:import namespace="http://schemas.microsoft.com/office/2006/documentManagement/types"/>
    <xsd:import namespace="http://schemas.microsoft.com/office/infopath/2007/PartnerControls"/>
    <xsd:element name="Tipodedesarrollo" ma:index="8" nillable="true" ma:displayName="Tipo de desarrollo" ma:default="Nuevo desarrollo" ma:format="Dropdown" ma:internalName="Tipodedesarrollo">
      <xsd:simpleType>
        <xsd:restriction base="dms:Choice">
          <xsd:enumeration value="Nuevo desarrollo"/>
          <xsd:enumeration value="Mejora"/>
          <xsd:enumeration value="Resolución de incidencia"/>
        </xsd:restriction>
      </xsd:simpleType>
    </xsd:element>
    <xsd:element name="Encargado" ma:index="9" nillable="true" ma:displayName="Encargado" ma:description="Nombre del desarrollador o encargado de la mejora." ma:format="Dropdown" ma:list="UserInfo" ma:SharePointGroup="0" ma:internalName="Encargad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a245c-42c1-48b5-9b87-97baa4435ef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dedesarrollo xmlns="33bebde5-6320-4b19-9f4f-653009f78545">Nuevo desarrollo</Tipodedesarrollo>
    <Encargado xmlns="33bebde5-6320-4b19-9f4f-653009f78545">
      <UserInfo>
        <DisplayName/>
        <AccountId xsi:nil="true"/>
        <AccountType/>
      </UserInfo>
    </Encargado>
  </documentManagement>
</p:properties>
</file>

<file path=customXml/itemProps1.xml><?xml version="1.0" encoding="utf-8"?>
<ds:datastoreItem xmlns:ds="http://schemas.openxmlformats.org/officeDocument/2006/customXml" ds:itemID="{33540637-D992-4436-A5C7-9CEAB704A5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bebde5-6320-4b19-9f4f-653009f78545"/>
    <ds:schemaRef ds:uri="254a245c-42c1-48b5-9b87-97baa443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EC42CC-B1DA-47E3-A152-B9DAC6F219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D633D0-F69E-400A-9844-779CD2245A9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PORTADA</vt:lpstr>
      <vt:lpstr>DCA</vt:lpstr>
      <vt:lpstr>DCA!Títulos_a_imprimir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SIIM</cp:lastModifiedBy>
  <cp:lastPrinted>2011-10-31T20:31:09Z</cp:lastPrinted>
  <dcterms:created xsi:type="dcterms:W3CDTF">1996-11-27T10:00:04Z</dcterms:created>
  <dcterms:modified xsi:type="dcterms:W3CDTF">2025-05-12T13:34:04Z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;	{	}	[@[{0}]]	3082</vt:lpwstr>
  </property>
  <property fmtid="{D5CDD505-2E9C-101B-9397-08002B2CF9AE}" pid="3" name="Tipodedesarrollo">
    <vt:lpwstr>Nuevo desarrollo</vt:lpwstr>
  </property>
  <property fmtid="{D5CDD505-2E9C-101B-9397-08002B2CF9AE}" pid="4" name="Encargado">
    <vt:lpwstr/>
  </property>
</Properties>
</file>