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01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A27" i="4"/>
  <c r="B7" i="1" s="1"/>
  <c r="G6" i="1" l="1"/>
  <c r="C2" i="4"/>
  <c r="A3" i="4"/>
  <c r="A4" i="4"/>
  <c r="B2" i="4"/>
  <c r="B4" i="4" l="1"/>
  <c r="D4" i="4"/>
  <c r="C4" i="4"/>
  <c r="D3" i="4"/>
  <c r="C3" i="4"/>
  <c r="B3" i="4"/>
  <c r="B3" i="1" l="1"/>
  <c r="B31" i="4"/>
</calcChain>
</file>

<file path=xl/sharedStrings.xml><?xml version="1.0" encoding="utf-8"?>
<sst xmlns="http://schemas.openxmlformats.org/spreadsheetml/2006/main" count="28" uniqueCount="25">
  <si>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</si>
  <si>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</si>
  <si>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</si>
  <si>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</si>
  <si>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</si>
  <si>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</si>
  <si>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</si>
  <si>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</si>
  <si>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</si>
  <si>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</si>
  <si>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</si>
  <si>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</si>
  <si>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</si>
  <si>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</si>
  <si>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</si>
  <si>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</si>
  <si>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</si>
  <si>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M2501</t>
  </si>
  <si>
    <t>DSC202501M2501AGE0005200</t>
  </si>
  <si>
    <t>GUATEMALA</t>
  </si>
  <si>
    <t>Enero 2025</t>
  </si>
  <si>
    <t>1GGENHIXAC</t>
  </si>
  <si>
    <t>HIDRO XACBAL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</si>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</sst>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45636</v>
      </c>
      <c r="C1" s="14"/>
      <c r="D1" s="14"/>
      <c r="E1" s="14"/>
      <c r="F1" s="14"/>
    </row>
    <row r="2" spans="1:6" x14ac:dyDescent="0.2">
      <c r="A2" s="35">
        <f>B1</f>
        <v>45636</v>
      </c>
      <c r="B2" s="14" t="str">
        <f>TEXT(A2,"dd")</f>
        <v>10</v>
      </c>
      <c r="C2" s="14" t="str">
        <f>TEXT(A2,"mmmm")</f>
        <v>diciembre</v>
      </c>
      <c r="D2" s="14" t="str">
        <f>TEXT(A2,IF(ISNUMBER(TEXT(78,"YY")+0),"yyyy","aaaa"))</f>
        <v>2024</v>
      </c>
    </row>
    <row r="3" spans="1:6" x14ac:dyDescent="0.2">
      <c r="A3" s="35">
        <f>DATE(CONCATENATE(MID(D2,1,2),MID(A1,2,2)),MID(A1,4,2),1)</f>
        <v>45658</v>
      </c>
      <c r="B3" s="14" t="str">
        <f>TEXT(A3,"dd")</f>
        <v>01</v>
      </c>
      <c r="C3" s="14" t="str">
        <f>TEXT(A3,"mmmm")</f>
        <v>enero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45688</v>
      </c>
      <c r="B4" s="14" t="str">
        <f>TEXT(A4,"dd")</f>
        <v>31</v>
      </c>
      <c r="C4" s="14" t="str">
        <f>TEXT(A4,"mmmm")</f>
        <v>enero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M2501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10 de diciembre de 2024 para Derechos de Transmisión mensuales vigentes del 01 de enero de 2025 al 31 de enero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enero al 31 de enero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45636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M2501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51378.15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D15" s="18" t="s">
        <v>20</v>
      </c>
      <c r="F15" s="18" t="s">
        <v>23</v>
      </c>
      <c r="G15" s="29">
        <v>0</v>
      </c>
      <c r="H15" s="20">
        <v>51378.15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F16" s="18" t="s">
        <v>24</v>
      </c>
      <c r="G16" s="29">
        <v>51378.15</v>
      </c>
      <c r="H16" s="20">
        <v>51378.15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9:18" ht="14.25" customHeight="1" x14ac:dyDescent="0.25"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9:18" x14ac:dyDescent="0.25">
      <c r="J18" s="30"/>
      <c r="K18" s="30"/>
      <c r="L18" s="30"/>
      <c r="M18" s="30"/>
      <c r="N18" s="30"/>
      <c r="O18" s="30"/>
      <c r="P18" s="30"/>
      <c r="Q18" s="30"/>
      <c r="R18" s="30"/>
    </row>
    <row r="19" spans="9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9B3E56-352E-4E11-A5FB-F0F25E37F8B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2024-12-10T20:28:44Z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